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, 2020 и 2021 годов\БЮДЖЕТ 2023 год\Приложения к проекту\"/>
    </mc:Choice>
  </mc:AlternateContent>
  <bookViews>
    <workbookView xWindow="0" yWindow="0" windowWidth="16380" windowHeight="8190" tabRatio="986"/>
  </bookViews>
  <sheets>
    <sheet name="Бюджет на 2022-2024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</definedNames>
  <calcPr calcId="152511"/>
</workbook>
</file>

<file path=xl/calcChain.xml><?xml version="1.0" encoding="utf-8"?>
<calcChain xmlns="http://schemas.openxmlformats.org/spreadsheetml/2006/main">
  <c r="I66" i="1" l="1"/>
  <c r="J66" i="1"/>
  <c r="K66" i="1"/>
  <c r="H66" i="1"/>
  <c r="H89" i="1" l="1"/>
  <c r="I92" i="1"/>
  <c r="J92" i="1"/>
  <c r="K92" i="1"/>
  <c r="H92" i="1"/>
  <c r="I89" i="1" l="1"/>
  <c r="J89" i="1"/>
  <c r="K89" i="1"/>
  <c r="I94" i="1"/>
  <c r="J94" i="1"/>
  <c r="K94" i="1"/>
  <c r="H94" i="1"/>
  <c r="I80" i="1"/>
  <c r="J80" i="1"/>
  <c r="K80" i="1"/>
  <c r="H80" i="1"/>
  <c r="I85" i="1"/>
  <c r="J85" i="1"/>
  <c r="K85" i="1"/>
  <c r="H85" i="1"/>
  <c r="I83" i="1"/>
  <c r="J83" i="1"/>
  <c r="K83" i="1"/>
  <c r="H83" i="1"/>
  <c r="I19" i="1"/>
  <c r="J19" i="1"/>
  <c r="K19" i="1"/>
  <c r="H19" i="1"/>
  <c r="I176" i="1" l="1"/>
  <c r="I153" i="1" l="1"/>
  <c r="J153" i="1"/>
  <c r="K153" i="1"/>
  <c r="H153" i="1"/>
  <c r="K180" i="1"/>
  <c r="K179" i="1" s="1"/>
  <c r="K178" i="1" s="1"/>
  <c r="K177" i="1" s="1"/>
  <c r="J180" i="1"/>
  <c r="J179" i="1" s="1"/>
  <c r="J178" i="1" s="1"/>
  <c r="J177" i="1" s="1"/>
  <c r="H180" i="1"/>
  <c r="H179" i="1" s="1"/>
  <c r="H178" i="1" s="1"/>
  <c r="H177" i="1" s="1"/>
  <c r="H176" i="1" l="1"/>
  <c r="H175" i="1"/>
  <c r="K175" i="1"/>
  <c r="K176" i="1"/>
  <c r="J175" i="1"/>
  <c r="J176" i="1"/>
  <c r="K173" i="1"/>
  <c r="K172" i="1" s="1"/>
  <c r="K171" i="1" s="1"/>
  <c r="K170" i="1" s="1"/>
  <c r="K169" i="1" s="1"/>
  <c r="J173" i="1"/>
  <c r="J172" i="1" s="1"/>
  <c r="J171" i="1" s="1"/>
  <c r="J170" i="1" s="1"/>
  <c r="J169" i="1" s="1"/>
  <c r="I173" i="1"/>
  <c r="H173" i="1"/>
  <c r="H172" i="1" s="1"/>
  <c r="I125" i="1"/>
  <c r="J125" i="1"/>
  <c r="K125" i="1"/>
  <c r="I133" i="1"/>
  <c r="I132" i="1" s="1"/>
  <c r="J133" i="1"/>
  <c r="J132" i="1" s="1"/>
  <c r="K133" i="1"/>
  <c r="K132" i="1" s="1"/>
  <c r="H133" i="1"/>
  <c r="H132" i="1" s="1"/>
  <c r="I99" i="1"/>
  <c r="J99" i="1"/>
  <c r="K99" i="1"/>
  <c r="H99" i="1"/>
  <c r="I97" i="1"/>
  <c r="I96" i="1" s="1"/>
  <c r="J97" i="1"/>
  <c r="J96" i="1" s="1"/>
  <c r="K97" i="1"/>
  <c r="K96" i="1" s="1"/>
  <c r="H97" i="1"/>
  <c r="H96" i="1" s="1"/>
  <c r="H73" i="1" l="1"/>
  <c r="J73" i="1"/>
  <c r="I113" i="1" l="1"/>
  <c r="J113" i="1"/>
  <c r="K113" i="1"/>
  <c r="H113" i="1"/>
  <c r="I56" i="1"/>
  <c r="J56" i="1"/>
  <c r="K56" i="1"/>
  <c r="H56" i="1"/>
  <c r="I102" i="1" l="1"/>
  <c r="J102" i="1"/>
  <c r="K102" i="1"/>
  <c r="H102" i="1"/>
  <c r="I103" i="1"/>
  <c r="J103" i="1"/>
  <c r="K103" i="1"/>
  <c r="H103" i="1"/>
  <c r="H125" i="1" l="1"/>
  <c r="I65" i="1"/>
  <c r="J65" i="1"/>
  <c r="K65" i="1"/>
  <c r="H65" i="1"/>
  <c r="I67" i="1"/>
  <c r="J67" i="1"/>
  <c r="K67" i="1"/>
  <c r="H67" i="1"/>
  <c r="I57" i="1"/>
  <c r="J57" i="1"/>
  <c r="K57" i="1"/>
  <c r="H57" i="1"/>
  <c r="I52" i="1"/>
  <c r="J52" i="1"/>
  <c r="K52" i="1"/>
  <c r="H52" i="1"/>
  <c r="I26" i="1" l="1"/>
  <c r="I25" i="1" s="1"/>
  <c r="I24" i="1" s="1"/>
  <c r="I23" i="1" s="1"/>
  <c r="J26" i="1"/>
  <c r="J25" i="1" s="1"/>
  <c r="J24" i="1" s="1"/>
  <c r="J23" i="1" s="1"/>
  <c r="K26" i="1"/>
  <c r="K25" i="1" s="1"/>
  <c r="K24" i="1" s="1"/>
  <c r="K23" i="1" s="1"/>
  <c r="H26" i="1"/>
  <c r="H25" i="1" s="1"/>
  <c r="H24" i="1" s="1"/>
  <c r="H23" i="1" s="1"/>
  <c r="I21" i="1"/>
  <c r="J21" i="1"/>
  <c r="K21" i="1"/>
  <c r="H21" i="1"/>
  <c r="I17" i="1"/>
  <c r="J17" i="1"/>
  <c r="K17" i="1"/>
  <c r="H17" i="1"/>
  <c r="I15" i="1"/>
  <c r="I14" i="1" s="1"/>
  <c r="J15" i="1"/>
  <c r="J14" i="1" s="1"/>
  <c r="K15" i="1"/>
  <c r="K14" i="1" s="1"/>
  <c r="H15" i="1"/>
  <c r="H14" i="1" l="1"/>
  <c r="H160" i="1"/>
  <c r="H159" i="1" s="1"/>
  <c r="H158" i="1" s="1"/>
  <c r="H157" i="1" s="1"/>
  <c r="H161" i="1"/>
  <c r="H166" i="1"/>
  <c r="H165" i="1" s="1"/>
  <c r="H164" i="1" s="1"/>
  <c r="H163" i="1" s="1"/>
  <c r="H167" i="1"/>
  <c r="H171" i="1"/>
  <c r="H170" i="1" s="1"/>
  <c r="H169" i="1" s="1"/>
  <c r="H105" i="1" l="1"/>
  <c r="H109" i="1"/>
  <c r="H108" i="1" s="1"/>
  <c r="H110" i="1"/>
  <c r="H112" i="1"/>
  <c r="H114" i="1"/>
  <c r="H116" i="1"/>
  <c r="H118" i="1"/>
  <c r="H51" i="1"/>
  <c r="H53" i="1"/>
  <c r="H55" i="1"/>
  <c r="H62" i="1"/>
  <c r="H61" i="1" s="1"/>
  <c r="H63" i="1"/>
  <c r="H72" i="1"/>
  <c r="H71" i="1" s="1"/>
  <c r="H75" i="1"/>
  <c r="H77" i="1"/>
  <c r="H79" i="1"/>
  <c r="H81" i="1"/>
  <c r="H90" i="1"/>
  <c r="K51" i="1"/>
  <c r="I51" i="1"/>
  <c r="J51" i="1"/>
  <c r="H50" i="1" l="1"/>
  <c r="H49" i="1" s="1"/>
  <c r="H88" i="1"/>
  <c r="H87" i="1" s="1"/>
  <c r="H70" i="1"/>
  <c r="H69" i="1" l="1"/>
  <c r="H60" i="1"/>
  <c r="H59" i="1" s="1"/>
  <c r="I167" i="1" l="1"/>
  <c r="J167" i="1"/>
  <c r="K167" i="1"/>
  <c r="I161" i="1"/>
  <c r="J161" i="1"/>
  <c r="K161" i="1"/>
  <c r="I146" i="1"/>
  <c r="J146" i="1"/>
  <c r="K146" i="1"/>
  <c r="H146" i="1"/>
  <c r="H145" i="1"/>
  <c r="H144" i="1" s="1"/>
  <c r="H150" i="1"/>
  <c r="H149" i="1" s="1"/>
  <c r="H148" i="1" s="1"/>
  <c r="I142" i="1"/>
  <c r="J142" i="1"/>
  <c r="K142" i="1"/>
  <c r="H142" i="1"/>
  <c r="I139" i="1"/>
  <c r="J139" i="1"/>
  <c r="K139" i="1"/>
  <c r="H139" i="1"/>
  <c r="I136" i="1"/>
  <c r="J136" i="1"/>
  <c r="K136" i="1"/>
  <c r="H136" i="1"/>
  <c r="I128" i="1"/>
  <c r="J128" i="1"/>
  <c r="K128" i="1"/>
  <c r="H128" i="1"/>
  <c r="I126" i="1"/>
  <c r="J126" i="1"/>
  <c r="K126" i="1"/>
  <c r="H126" i="1"/>
  <c r="I118" i="1" l="1"/>
  <c r="J118" i="1"/>
  <c r="K118" i="1"/>
  <c r="I116" i="1"/>
  <c r="J116" i="1"/>
  <c r="K116" i="1"/>
  <c r="I114" i="1"/>
  <c r="J114" i="1"/>
  <c r="K114" i="1"/>
  <c r="I110" i="1" l="1"/>
  <c r="J110" i="1"/>
  <c r="K110" i="1"/>
  <c r="I105" i="1"/>
  <c r="J105" i="1"/>
  <c r="K105" i="1"/>
  <c r="I90" i="1"/>
  <c r="J90" i="1"/>
  <c r="K90" i="1"/>
  <c r="I81" i="1"/>
  <c r="J81" i="1"/>
  <c r="K81" i="1"/>
  <c r="K77" i="1"/>
  <c r="I77" i="1"/>
  <c r="J77" i="1"/>
  <c r="I75" i="1"/>
  <c r="J75" i="1"/>
  <c r="K75" i="1"/>
  <c r="I73" i="1"/>
  <c r="K73" i="1"/>
  <c r="I63" i="1"/>
  <c r="J63" i="1"/>
  <c r="K63" i="1"/>
  <c r="I53" i="1"/>
  <c r="J53" i="1"/>
  <c r="K53" i="1"/>
  <c r="I46" i="1"/>
  <c r="J46" i="1"/>
  <c r="K46" i="1"/>
  <c r="H46" i="1"/>
  <c r="I40" i="1"/>
  <c r="J40" i="1"/>
  <c r="K40" i="1"/>
  <c r="H40" i="1"/>
  <c r="I37" i="1"/>
  <c r="J37" i="1"/>
  <c r="K37" i="1"/>
  <c r="H37" i="1"/>
  <c r="I31" i="1"/>
  <c r="J31" i="1"/>
  <c r="K31" i="1"/>
  <c r="H31" i="1"/>
  <c r="I33" i="1"/>
  <c r="J33" i="1"/>
  <c r="K33" i="1"/>
  <c r="H33" i="1"/>
  <c r="K55" i="1" l="1"/>
  <c r="K50" i="1" s="1"/>
  <c r="K49" i="1" s="1"/>
  <c r="J55" i="1"/>
  <c r="J50" i="1" s="1"/>
  <c r="J49" i="1" s="1"/>
  <c r="I55" i="1" l="1"/>
  <c r="I50" i="1" s="1"/>
  <c r="I49" i="1" s="1"/>
  <c r="K166" i="1" l="1"/>
  <c r="K165" i="1" s="1"/>
  <c r="K164" i="1" s="1"/>
  <c r="K163" i="1" s="1"/>
  <c r="J166" i="1"/>
  <c r="J165" i="1" s="1"/>
  <c r="J164" i="1" s="1"/>
  <c r="J163" i="1" s="1"/>
  <c r="K160" i="1"/>
  <c r="K159" i="1" s="1"/>
  <c r="K158" i="1" s="1"/>
  <c r="K157" i="1" s="1"/>
  <c r="J160" i="1"/>
  <c r="J159" i="1" s="1"/>
  <c r="J158" i="1" s="1"/>
  <c r="J157" i="1" s="1"/>
  <c r="I150" i="1"/>
  <c r="I149" i="1" s="1"/>
  <c r="I148" i="1" s="1"/>
  <c r="J150" i="1"/>
  <c r="J149" i="1" s="1"/>
  <c r="J148" i="1" s="1"/>
  <c r="K150" i="1"/>
  <c r="K149" i="1" s="1"/>
  <c r="K148" i="1" s="1"/>
  <c r="I145" i="1"/>
  <c r="I144" i="1" s="1"/>
  <c r="J145" i="1"/>
  <c r="J144" i="1" s="1"/>
  <c r="K145" i="1"/>
  <c r="K144" i="1" s="1"/>
  <c r="I141" i="1"/>
  <c r="J141" i="1"/>
  <c r="K141" i="1"/>
  <c r="H141" i="1"/>
  <c r="I138" i="1"/>
  <c r="J138" i="1"/>
  <c r="K138" i="1"/>
  <c r="H138" i="1"/>
  <c r="I135" i="1"/>
  <c r="I124" i="1" s="1"/>
  <c r="J135" i="1"/>
  <c r="J124" i="1" s="1"/>
  <c r="K135" i="1"/>
  <c r="K124" i="1" s="1"/>
  <c r="H135" i="1"/>
  <c r="I112" i="1"/>
  <c r="J112" i="1"/>
  <c r="K112" i="1"/>
  <c r="I109" i="1"/>
  <c r="I108" i="1" s="1"/>
  <c r="J109" i="1"/>
  <c r="J108" i="1" s="1"/>
  <c r="K109" i="1"/>
  <c r="K108" i="1" s="1"/>
  <c r="I88" i="1"/>
  <c r="I79" i="1"/>
  <c r="J79" i="1"/>
  <c r="K79" i="1"/>
  <c r="I72" i="1"/>
  <c r="I71" i="1" s="1"/>
  <c r="J72" i="1"/>
  <c r="J71" i="1" s="1"/>
  <c r="K72" i="1"/>
  <c r="K71" i="1" s="1"/>
  <c r="I62" i="1"/>
  <c r="I61" i="1" s="1"/>
  <c r="J62" i="1"/>
  <c r="J61" i="1" s="1"/>
  <c r="K62" i="1"/>
  <c r="K61" i="1" s="1"/>
  <c r="I45" i="1"/>
  <c r="I44" i="1" s="1"/>
  <c r="I43" i="1" s="1"/>
  <c r="I42" i="1" s="1"/>
  <c r="J45" i="1"/>
  <c r="J44" i="1" s="1"/>
  <c r="J43" i="1" s="1"/>
  <c r="J42" i="1" s="1"/>
  <c r="K45" i="1"/>
  <c r="K44" i="1" s="1"/>
  <c r="K43" i="1" s="1"/>
  <c r="K42" i="1" s="1"/>
  <c r="H45" i="1"/>
  <c r="H44" i="1" s="1"/>
  <c r="H43" i="1" s="1"/>
  <c r="H42" i="1" s="1"/>
  <c r="I30" i="1"/>
  <c r="I29" i="1" s="1"/>
  <c r="I28" i="1" s="1"/>
  <c r="J30" i="1"/>
  <c r="J29" i="1" s="1"/>
  <c r="J28" i="1" s="1"/>
  <c r="K30" i="1"/>
  <c r="K29" i="1" s="1"/>
  <c r="K28" i="1" s="1"/>
  <c r="H30" i="1"/>
  <c r="H29" i="1" s="1"/>
  <c r="H28" i="1" s="1"/>
  <c r="I13" i="1"/>
  <c r="I12" i="1" s="1"/>
  <c r="J13" i="1"/>
  <c r="J12" i="1" s="1"/>
  <c r="K13" i="1"/>
  <c r="K12" i="1" s="1"/>
  <c r="H13" i="1"/>
  <c r="H12" i="1" s="1"/>
  <c r="H124" i="1" l="1"/>
  <c r="H122" i="1" s="1"/>
  <c r="H121" i="1" s="1"/>
  <c r="K60" i="1"/>
  <c r="K59" i="1" s="1"/>
  <c r="I60" i="1"/>
  <c r="I59" i="1" s="1"/>
  <c r="J60" i="1"/>
  <c r="J59" i="1" s="1"/>
  <c r="K11" i="1"/>
  <c r="K122" i="1"/>
  <c r="K121" i="1" s="1"/>
  <c r="H11" i="1"/>
  <c r="I70" i="1"/>
  <c r="J122" i="1"/>
  <c r="J121" i="1" s="1"/>
  <c r="I122" i="1"/>
  <c r="I121" i="1" s="1"/>
  <c r="K70" i="1"/>
  <c r="I87" i="1"/>
  <c r="K88" i="1"/>
  <c r="K87" i="1" s="1"/>
  <c r="J88" i="1"/>
  <c r="J87" i="1" s="1"/>
  <c r="J70" i="1"/>
  <c r="I11" i="1"/>
  <c r="J11" i="1"/>
  <c r="H10" i="1" l="1"/>
  <c r="J69" i="1"/>
  <c r="J10" i="1" s="1"/>
  <c r="K69" i="1"/>
  <c r="K10" i="1" s="1"/>
  <c r="I69" i="1"/>
  <c r="I10" i="1" s="1"/>
</calcChain>
</file>

<file path=xl/sharedStrings.xml><?xml version="1.0" encoding="utf-8"?>
<sst xmlns="http://schemas.openxmlformats.org/spreadsheetml/2006/main" count="787" uniqueCount="195">
  <si>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</si>
  <si>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</si>
  <si>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</si>
  <si>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</si>
  <si>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</si>
  <si>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</si>
  <si>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</si>
  <si>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</si>
  <si>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</si>
  <si>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</si>
  <si>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</si>
  <si>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</si>
  <si>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</si>
  <si>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</si>
  <si>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</si>
  <si>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</si>
  <si>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Иные непрограммные расходы</t>
  </si>
  <si>
    <t>Резервные фонды</t>
  </si>
  <si>
    <t>11</t>
  </si>
  <si>
    <t>800</t>
  </si>
  <si>
    <t>Другие общегосударственные вопросы</t>
  </si>
  <si>
    <t>13</t>
  </si>
  <si>
    <t>500</t>
  </si>
  <si>
    <t>100</t>
  </si>
  <si>
    <t>200</t>
  </si>
  <si>
    <t>221</t>
  </si>
  <si>
    <t>290</t>
  </si>
  <si>
    <t>НАЦИОНАЛЬНАЯ ОБОРОНА</t>
  </si>
  <si>
    <t>02</t>
  </si>
  <si>
    <t>Мобилизационная и вневойсковая подготовка</t>
  </si>
  <si>
    <t>03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</si>
  <si>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</si>
  <si>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</si>
  <si>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</si>
  <si>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05</t>
  </si>
  <si>
    <t>Жилищное хозяйство</t>
  </si>
  <si>
    <t>Благоустройство</t>
  </si>
  <si>
    <t>КУЛЬТУРА, КИНЕМАТОГРАФИЯ</t>
  </si>
  <si>
    <t>08</t>
  </si>
  <si>
    <t>Культура</t>
  </si>
  <si>
    <t>МКУК Уршельское ЦКО</t>
  </si>
  <si>
    <t>Другие вопросы в области культуры, кинематографии</t>
  </si>
  <si>
    <t>СОЦИАЛЬНАЯ ПОЛИТИКА</t>
  </si>
  <si>
    <t>10</t>
  </si>
  <si>
    <t>Пенсионное обеспечение</t>
  </si>
  <si>
    <t>263</t>
  </si>
  <si>
    <t>300</t>
  </si>
  <si>
    <t>Физическая культура и спорт</t>
  </si>
  <si>
    <t>Физическая культура</t>
  </si>
  <si>
    <t>СРЕДСТВА МАССОВОЙ ИНФОРМАЦИИ</t>
  </si>
  <si>
    <t>12</t>
  </si>
  <si>
    <t>Периодическая печать и издательства</t>
  </si>
  <si>
    <t>00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</si>
  <si>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</si>
  <si>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</si>
  <si>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</si>
  <si>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Основное мероприятие "Организация качественного и бесперебойного освещения территории муниципального образования"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</si>
  <si>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</si>
  <si>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2022 год</t>
  </si>
  <si>
    <t>Основное мероприятие "Обеспечение устойчивого сокращения непригодного для проживания жилищного фонда "</t>
  </si>
  <si>
    <t>Другие  вопросы в области национальной экономики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</si>
  <si>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</si>
  <si>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2023 год</t>
  </si>
  <si>
    <t>Основное мероприятие "Развитие культурно-досуговой деятельности МКУК Уршельское ЦКО"</t>
  </si>
  <si>
    <t>Основное мероприятие «Обеспечение развития контактов и культурных обменов»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</si>
  <si>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</si>
  <si>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Основное мероприятие «Обеспечение повышения квалификации работников учреждения»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</si>
  <si>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</si>
  <si>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2019-2023 годы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</si>
  <si>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2018-2023 годы" </t>
  </si>
  <si>
    <t>ОБЩЕГОСУДАРСТВЕННЫЕ ВОПРОСЫ</t>
  </si>
  <si>
    <t>9900000000</t>
  </si>
  <si>
    <t>9990000000</t>
  </si>
  <si>
    <t>Расходы на выплаты по оплате труда работников органов местного самоуправления</t>
  </si>
  <si>
    <t>9990000110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</si>
  <si>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</si>
  <si>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9990000190</t>
  </si>
  <si>
    <t>Расходы на обеспечение функций органов местного самоуправления</t>
  </si>
  <si>
    <t>Закупка товаров, работ и услуг для  обеспечения государственных (муниципальных) нужд</t>
  </si>
  <si>
    <t>Расходы на выплаты по оплате труда главы администрации муниципального образования</t>
  </si>
  <si>
    <t>99900ГА110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</si>
  <si>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</si>
  <si>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Резервный фонд администрации муниципального образования</t>
  </si>
  <si>
    <t>999002Ж100</t>
  </si>
  <si>
    <t>Иные бюджетные ассигнования</t>
  </si>
  <si>
    <t>Межбюджетные трансферты</t>
  </si>
  <si>
    <t>Расходы на обеспечение деятельности (оказание услуг) подведомственных учреждений муниципального образования</t>
  </si>
  <si>
    <t>9990000590</t>
  </si>
  <si>
    <t xml:space="preserve"> 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</si>
  <si>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</si>
  <si>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Расходы на обеспечение деятельности учреждений по хозяйственному обслуживанию</t>
  </si>
  <si>
    <t>9990000591</t>
  </si>
  <si>
    <t>9990020600</t>
  </si>
  <si>
    <t>Уплата членских взносов в ассоциацию муниципальных образований</t>
  </si>
  <si>
    <t>Осуществление первичного воинского учета на территориях, где отсутствуют военные комиссариаты</t>
  </si>
  <si>
    <t>9990051180</t>
  </si>
  <si>
    <t>0100000000</t>
  </si>
  <si>
    <t>0100200000</t>
  </si>
  <si>
    <t>Создание минерализированных полос прилегающей территории</t>
  </si>
  <si>
    <t>010022ПБ24</t>
  </si>
  <si>
    <t>0400000000</t>
  </si>
  <si>
    <t>0400300000</t>
  </si>
  <si>
    <t>Информационная поддержка малого и среднего предпринимательства</t>
  </si>
  <si>
    <t>0400321230</t>
  </si>
  <si>
    <t>0500000000</t>
  </si>
  <si>
    <t>Капитальные вложения в объекты недвижимого имущества государственной (муниципальной) собственности</t>
  </si>
  <si>
    <t>050F300000</t>
  </si>
  <si>
    <t xml:space="preserve"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</t>
  </si>
  <si>
    <t>050F367483</t>
  </si>
  <si>
    <t>050F367484</t>
  </si>
  <si>
    <t>050F36748S</t>
  </si>
  <si>
    <t xml:space="preserve">Обеспечение мероприятий по капитальному ремонту многоквартирных домов </t>
  </si>
  <si>
    <t>999002Ж120</t>
  </si>
  <si>
    <t>Иные бюджетные асигнования</t>
  </si>
  <si>
    <t>Расходы на содержание и текущий ремонт муниципального жилищного фонда</t>
  </si>
  <si>
    <t>0200000000</t>
  </si>
  <si>
    <t>0200100000</t>
  </si>
  <si>
    <t>Уборка территории муниципального образования</t>
  </si>
  <si>
    <t>020012Б011</t>
  </si>
  <si>
    <t>0200200000</t>
  </si>
  <si>
    <t>Потребление электрической энергии объектами уличного освещения и светофорного хозяйства</t>
  </si>
  <si>
    <t>020022Б022</t>
  </si>
  <si>
    <t>0200300000</t>
  </si>
  <si>
    <t>Организация и содержание мест захоронения</t>
  </si>
  <si>
    <t>020032Б035</t>
  </si>
  <si>
    <t>0600000000</t>
  </si>
  <si>
    <t>999002Б011</t>
  </si>
  <si>
    <t>999002Б022</t>
  </si>
  <si>
    <t>999002Б035</t>
  </si>
  <si>
    <t>0300000000</t>
  </si>
  <si>
    <t>0300100000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</si>
  <si>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</t>
  </si>
  <si>
    <t>03001S0390</t>
  </si>
  <si>
    <t>Расходы на обеспечение деятельности (оказания услуг) МКУК Уршельское ЦКО</t>
  </si>
  <si>
    <t>03001Д0590</t>
  </si>
  <si>
    <t>0300300000</t>
  </si>
  <si>
    <t>Расходы МКУК «Уршельское ЦКО» по прокатной плате и авторским взносам</t>
  </si>
  <si>
    <t>030032Д030</t>
  </si>
  <si>
    <t>0300400000</t>
  </si>
  <si>
    <t>030042Д040</t>
  </si>
  <si>
    <t xml:space="preserve">Расходы на проведение мероприятий, направленных на обеспечение пожарной безопасности и охраны труда </t>
  </si>
  <si>
    <t>0300500000</t>
  </si>
  <si>
    <t>030052Д050</t>
  </si>
  <si>
    <t>Обучение специалистов МКУК Уршельское ЦКО в областных семинарах, курсах повышения квалификации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</si>
  <si>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</si>
  <si>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9990071960</t>
  </si>
  <si>
    <t xml:space="preserve">Расходы на обеспечение деятельности учреждений по хозяйственному обслуживанию </t>
  </si>
  <si>
    <t>99900ЦБ590</t>
  </si>
  <si>
    <t>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</si>
  <si>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Доплаты к пенсиям муниципальным служащим и лицам, замещавшим муниципальные должности</t>
  </si>
  <si>
    <t>9990010950</t>
  </si>
  <si>
    <t>Социальное обеспечение и иные выплаты населению</t>
  </si>
  <si>
    <t>999002СП10</t>
  </si>
  <si>
    <t>Расходы на обеспечение функций администрации муниципального образования по размещению информации в средствах массовой информации</t>
  </si>
  <si>
    <t>999000И290</t>
  </si>
  <si>
    <t>Обеспечение устойчивого сокращения непригодного для проживания жилищного фонда за счет средств областного бюджета</t>
  </si>
  <si>
    <t>Обеспечение устойчивого сокращения непригодного для проживания жилищного фонда за счет средств местного бюджета</t>
  </si>
  <si>
    <t xml:space="preserve">Мероприятия в области спорта и физической культуры </t>
  </si>
  <si>
    <t>ВЕДОМСТВЕННАЯ СТРУКТУРА РАСХОДОВ БЮДЖЕТА МУНИЦИПАЛЬНОГО ОБРАЗОВАНИЯ ПОСЕЛОК УРШЕЛЬСКИЙ (СЕЛЬСКОЕ ПОСЕЛЕНИЕ) НА 2022 ГОД И НА ПЛАНОВЫЙ ПЕРИОД 2023 И 2024 ГОДОВ</t>
  </si>
  <si>
    <t>2024 год</t>
  </si>
  <si>
    <t>Муниципальная программа "Благоустройство территории в муниципальном образовании посёлок Уршельский в  2019-2022 годах"</t>
  </si>
  <si>
    <t>999002ПБ24</t>
  </si>
  <si>
    <t>9990021230</t>
  </si>
  <si>
    <t>0600600000</t>
  </si>
  <si>
    <t>Основное мероприятие "Модернизация систем уличного наружного освещения на территории муниципального образования"</t>
  </si>
  <si>
    <t>06006S0130</t>
  </si>
  <si>
    <t xml:space="preserve">Ремонт существующих и обустройство новых контейнерных площадок </t>
  </si>
  <si>
    <t>02 0 03 22410</t>
  </si>
  <si>
    <t>Модернизация уличного освещения на территории муниципального образования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</si>
  <si>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2019 - 2022 годы"</t>
  </si>
  <si>
    <t>Проведение ремонта и технического обслуживания светильников уличного освещения</t>
  </si>
  <si>
    <t>020022Б021</t>
  </si>
  <si>
    <t>Основное мероприятие «Организационное обеспечение подготовки и проведения праздничных мероприятий»</t>
  </si>
  <si>
    <t>0300200000</t>
  </si>
  <si>
    <t>Расходы на проведение праздничных мероприятий</t>
  </si>
  <si>
    <t>030022Д020</t>
  </si>
  <si>
    <t>Территориальная избирательная комиссия Гусь-Хрустального района</t>
  </si>
  <si>
    <t>Обеспечение проведения выборов и референдумов</t>
  </si>
  <si>
    <t>07</t>
  </si>
  <si>
    <t>99 9</t>
  </si>
  <si>
    <t>99 9 00 2П120</t>
  </si>
  <si>
    <t>9990009601</t>
  </si>
  <si>
    <t>9990055491</t>
  </si>
  <si>
    <t xml:space="preserve">Поощрение региональных и управленческих команд за достижение показателей деятельности органов исполнительной власти субъектов Российской Федерации </t>
  </si>
  <si>
    <t>Обеспечение мероприятий по капитальному ремонту многоквартирных домов</t>
  </si>
  <si>
    <t xml:space="preserve"> Предоставление субсидий бюджетным, автономным учреждениям и иным некоммерческим организациям</t>
  </si>
  <si>
    <t>600</t>
  </si>
  <si>
    <t xml:space="preserve">Окос травы </t>
  </si>
  <si>
    <t>020012Б017</t>
  </si>
  <si>
    <t>Муниципальная  программа «Сохранение и развитие сферы культуры муниципального образования поселок Уршельский на 2021 – 2025 годы»</t>
  </si>
  <si>
    <t xml:space="preserve">Муниципальная программа"Энергосбережение и повышение энергетической эффективности на территории муниципального образования поселок Уршельский на 2019 - 2023 годы» </t>
  </si>
  <si>
    <t>02 0 01 2Б013</t>
  </si>
  <si>
    <t xml:space="preserve">Спиливание аварийных деревьев </t>
  </si>
  <si>
    <t xml:space="preserve">Расходы на обеспечение деятельности (оказание услуг) централизованных бухгалтерий </t>
  </si>
  <si>
    <r>
      <t>Приложение № 3 к решению Совета народных депутатов   от</t>
    </r>
    <r>
      <rPr>
        <u/>
        <sz val="14"/>
        <rFont val="Times New Roman Cyr"/>
        <charset val="204"/>
      </rPr>
      <t xml:space="preserve"> 30.09.2022 </t>
    </r>
    <r>
      <rPr>
        <sz val="14"/>
        <rFont val="Times New Roman Cyr"/>
        <family val="1"/>
        <charset val="204"/>
      </rPr>
      <t xml:space="preserve">№ </t>
    </r>
    <r>
      <rPr>
        <u/>
        <sz val="14"/>
        <rFont val="Times New Roman Cyr"/>
        <charset val="204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</si>
</sst>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32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sz val="16"/>
      <color rgb="FF000000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u/>
      <sz val="14"/>
      <name val="Times New Roman Cyr"/>
      <charset val="204"/>
    </font>
    <font>
      <b/>
      <sz val="10"/>
      <color rgb="FF000000"/>
      <name val="Arial Cyr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i/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i/>
      <sz val="15"/>
      <name val="Times New Roman"/>
      <family val="1"/>
      <charset val="204"/>
    </font>
    <font>
      <i/>
      <sz val="14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10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/>
    <xf numFmtId="0" fontId="18" fillId="0" borderId="9">
      <alignment vertical="top" wrapText="1"/>
    </xf>
  </cellStyleXfs>
  <cellXfs count="152">
    <xf numFmtId="0" fontId="0" fillId="0" borderId="0" xfId="0"/>
    <xf numFmtId="0" fontId="1" fillId="0" borderId="0" xfId="0" applyFont="1"/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164" fontId="1" fillId="2" borderId="0" xfId="0" applyNumberFormat="1" applyFont="1" applyFill="1"/>
    <xf numFmtId="0" fontId="6" fillId="0" borderId="0" xfId="0" applyFont="1"/>
    <xf numFmtId="0" fontId="10" fillId="0" borderId="0" xfId="0" applyFont="1"/>
    <xf numFmtId="0" fontId="1" fillId="0" borderId="0" xfId="0" applyFont="1" applyBorder="1"/>
    <xf numFmtId="0" fontId="7" fillId="0" borderId="0" xfId="0" applyFont="1"/>
    <xf numFmtId="0" fontId="7" fillId="0" borderId="0" xfId="0" applyFont="1" applyBorder="1"/>
    <xf numFmtId="0" fontId="6" fillId="0" borderId="0" xfId="0" applyFont="1" applyBorder="1"/>
    <xf numFmtId="49" fontId="1" fillId="2" borderId="0" xfId="0" applyNumberFormat="1" applyFont="1" applyFill="1" applyBorder="1" applyAlignment="1">
      <alignment horizontal="center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0" borderId="0" xfId="0" applyFont="1" applyBorder="1" applyAlignment="1">
      <alignment horizontal="left" vertical="center" wrapTex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6" fillId="4" borderId="1" xfId="0" applyNumberFormat="1" applyFont="1" applyFill="1" applyBorder="1" applyAlignment="1">
      <alignment horizontal="right" vertical="top" shrinkToFit="1"/>
    </xf>
    <xf numFmtId="164" fontId="1" fillId="0" borderId="1" xfId="0" applyNumberFormat="1" applyFont="1" applyBorder="1" applyAlignment="1">
      <alignment horizontal="right" vertical="top" shrinkToFit="1"/>
    </xf>
    <xf numFmtId="0" fontId="1" fillId="2" borderId="0" xfId="0" applyFont="1" applyFill="1" applyBorder="1" applyAlignment="1">
      <alignment horizontal="left" vertical="top" wrapText="1"/>
    </xf>
    <xf numFmtId="164" fontId="10" fillId="2" borderId="1" xfId="0" applyNumberFormat="1" applyFont="1" applyFill="1" applyBorder="1" applyAlignment="1">
      <alignment horizontal="right" vertical="top" shrinkToFit="1"/>
    </xf>
    <xf numFmtId="164" fontId="9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top" wrapText="1"/>
    </xf>
    <xf numFmtId="49" fontId="8" fillId="0" borderId="3" xfId="0" applyNumberFormat="1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3" xfId="0" applyFont="1" applyFill="1" applyBorder="1" applyAlignment="1">
      <alignment vertical="top" wrapText="1"/>
    </xf>
    <xf numFmtId="0" fontId="16" fillId="0" borderId="3" xfId="0" applyFont="1" applyBorder="1" applyAlignment="1">
      <alignment vertical="top" wrapText="1"/>
    </xf>
    <xf numFmtId="166" fontId="7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wrapText="1"/>
    </xf>
    <xf numFmtId="166" fontId="12" fillId="0" borderId="3" xfId="0" applyNumberFormat="1" applyFont="1" applyBorder="1" applyAlignment="1">
      <alignment horizontal="right" vertical="top" wrapTex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1" fillId="5" borderId="3" xfId="0" applyNumberFormat="1" applyFont="1" applyFill="1" applyBorder="1" applyAlignment="1">
      <alignment horizontal="right" vertical="top" shrinkToFit="1"/>
    </xf>
    <xf numFmtId="166" fontId="13" fillId="4" borderId="3" xfId="0" applyNumberFormat="1" applyFont="1" applyFill="1" applyBorder="1" applyAlignment="1">
      <alignment horizontal="right" vertical="top" shrinkToFit="1"/>
    </xf>
    <xf numFmtId="166" fontId="11" fillId="0" borderId="3" xfId="0" applyNumberFormat="1" applyFont="1" applyBorder="1"/>
    <xf numFmtId="166" fontId="2" fillId="2" borderId="5" xfId="0" applyNumberFormat="1" applyFont="1" applyFill="1" applyBorder="1" applyAlignment="1">
      <alignment horizontal="right" vertical="top" wrapText="1"/>
    </xf>
    <xf numFmtId="166" fontId="12" fillId="2" borderId="5" xfId="0" applyNumberFormat="1" applyFont="1" applyFill="1" applyBorder="1" applyAlignment="1">
      <alignment horizontal="right" vertical="top" wrapText="1"/>
    </xf>
    <xf numFmtId="166" fontId="12" fillId="0" borderId="5" xfId="0" applyNumberFormat="1" applyFont="1" applyBorder="1" applyAlignment="1">
      <alignment horizontal="right"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166" fontId="12" fillId="0" borderId="3" xfId="0" applyNumberFormat="1" applyFont="1" applyBorder="1" applyAlignment="1">
      <alignment horizontal="right" vertical="top" shrinkToFit="1"/>
    </xf>
    <xf numFmtId="166" fontId="1" fillId="0" borderId="6" xfId="0" applyNumberFormat="1" applyFont="1" applyBorder="1" applyAlignment="1">
      <alignment horizontal="right" vertical="top" shrinkToFit="1"/>
    </xf>
    <xf numFmtId="166" fontId="2" fillId="2" borderId="3" xfId="0" applyNumberFormat="1" applyFont="1" applyFill="1" applyBorder="1" applyAlignment="1">
      <alignment horizontal="right" vertical="top" shrinkToFit="1"/>
    </xf>
    <xf numFmtId="0" fontId="19" fillId="0" borderId="0" xfId="1" applyFont="1" applyAlignment="1">
      <alignment horizontal="center" vertical="center" wrapText="1" shrinkToFit="1"/>
    </xf>
    <xf numFmtId="0" fontId="20" fillId="0" borderId="0" xfId="0" applyFont="1"/>
    <xf numFmtId="0" fontId="19" fillId="0" borderId="3" xfId="0" applyFont="1" applyBorder="1" applyAlignment="1">
      <alignment horizontal="left" vertical="top" wrapText="1"/>
    </xf>
    <xf numFmtId="0" fontId="19" fillId="0" borderId="3" xfId="0" applyFont="1" applyBorder="1" applyAlignment="1">
      <alignment vertical="top" wrapText="1"/>
    </xf>
    <xf numFmtId="0" fontId="21" fillId="0" borderId="3" xfId="0" applyFont="1" applyBorder="1" applyAlignment="1">
      <alignment vertical="top" wrapText="1"/>
    </xf>
    <xf numFmtId="0" fontId="22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19" fillId="0" borderId="3" xfId="0" applyFont="1" applyFill="1" applyBorder="1" applyAlignment="1">
      <alignment horizontal="left" vertical="top" wrapText="1" indent="1"/>
    </xf>
    <xf numFmtId="0" fontId="21" fillId="0" borderId="3" xfId="0" applyFont="1" applyFill="1" applyBorder="1" applyAlignment="1">
      <alignment horizontal="left" vertical="top" wrapText="1" indent="1"/>
    </xf>
    <xf numFmtId="0" fontId="15" fillId="0" borderId="3" xfId="0" applyFont="1" applyBorder="1" applyAlignment="1">
      <alignment vertical="top" wrapText="1"/>
    </xf>
    <xf numFmtId="0" fontId="21" fillId="2" borderId="7" xfId="0" applyFont="1" applyFill="1" applyBorder="1" applyAlignment="1">
      <alignment vertical="top" wrapText="1"/>
    </xf>
    <xf numFmtId="0" fontId="21" fillId="0" borderId="8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4" fillId="0" borderId="3" xfId="0" applyFont="1" applyFill="1" applyBorder="1" applyAlignment="1">
      <alignment horizontal="left" wrapText="1"/>
    </xf>
    <xf numFmtId="0" fontId="25" fillId="0" borderId="3" xfId="2" applyNumberFormat="1" applyFont="1" applyBorder="1" applyProtection="1">
      <alignment vertical="top" wrapText="1"/>
    </xf>
    <xf numFmtId="0" fontId="26" fillId="0" borderId="3" xfId="0" applyFont="1" applyFill="1" applyBorder="1" applyAlignment="1">
      <alignment horizontal="left" wrapText="1"/>
    </xf>
    <xf numFmtId="0" fontId="21" fillId="2" borderId="0" xfId="0" applyFont="1" applyFill="1" applyBorder="1" applyAlignment="1">
      <alignment vertical="top" wrapText="1"/>
    </xf>
    <xf numFmtId="0" fontId="21" fillId="2" borderId="0" xfId="0" applyFont="1" applyFill="1" applyBorder="1" applyAlignment="1">
      <alignment vertical="top"/>
    </xf>
    <xf numFmtId="0" fontId="21" fillId="0" borderId="0" xfId="0" applyFont="1" applyBorder="1" applyAlignment="1">
      <alignment horizontal="left" vertical="center" wrapText="1" indent="1"/>
    </xf>
    <xf numFmtId="0" fontId="21" fillId="2" borderId="0" xfId="0" applyFont="1" applyFill="1" applyBorder="1" applyAlignment="1">
      <alignment horizontal="left" vertical="top" wrapText="1" indent="1"/>
    </xf>
    <xf numFmtId="0" fontId="21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top" wrapText="1" indent="1"/>
    </xf>
    <xf numFmtId="0" fontId="21" fillId="0" borderId="0" xfId="0" applyFont="1" applyBorder="1" applyAlignment="1">
      <alignment vertical="top" wrapText="1"/>
    </xf>
    <xf numFmtId="0" fontId="21" fillId="2" borderId="0" xfId="0" applyFont="1" applyFill="1" applyBorder="1" applyAlignment="1">
      <alignment horizontal="left" vertical="top" wrapText="1" indent="15"/>
    </xf>
    <xf numFmtId="0" fontId="21" fillId="2" borderId="0" xfId="0" applyFont="1" applyFill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 indent="15"/>
    </xf>
    <xf numFmtId="0" fontId="21" fillId="0" borderId="0" xfId="0" applyFont="1"/>
    <xf numFmtId="0" fontId="19" fillId="0" borderId="0" xfId="1" applyFont="1" applyBorder="1" applyAlignment="1">
      <alignment horizontal="center" vertical="center"/>
    </xf>
    <xf numFmtId="0" fontId="21" fillId="2" borderId="0" xfId="0" applyFont="1" applyFill="1" applyBorder="1" applyAlignment="1">
      <alignment horizontal="right" wrapText="1"/>
    </xf>
    <xf numFmtId="49" fontId="21" fillId="2" borderId="3" xfId="0" applyNumberFormat="1" applyFont="1" applyFill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top" wrapText="1"/>
    </xf>
    <xf numFmtId="0" fontId="21" fillId="0" borderId="3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49" fontId="21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21" fillId="2" borderId="0" xfId="0" applyNumberFormat="1" applyFont="1" applyFill="1" applyBorder="1" applyAlignment="1">
      <alignment horizontal="center" vertical="top" shrinkToFit="1"/>
    </xf>
    <xf numFmtId="49" fontId="21" fillId="0" borderId="0" xfId="0" applyNumberFormat="1" applyFont="1" applyBorder="1" applyAlignment="1">
      <alignment horizontal="center" vertical="top" shrinkToFit="1"/>
    </xf>
    <xf numFmtId="49" fontId="19" fillId="0" borderId="3" xfId="0" applyNumberFormat="1" applyFont="1" applyBorder="1" applyAlignment="1">
      <alignment horizontal="center" vertical="top" shrinkToFit="1"/>
    </xf>
    <xf numFmtId="0" fontId="19" fillId="0" borderId="0" xfId="1" applyFont="1" applyAlignment="1">
      <alignment horizontal="center" vertical="center" shrinkToFit="1"/>
    </xf>
    <xf numFmtId="0" fontId="21" fillId="2" borderId="3" xfId="0" applyFont="1" applyFill="1" applyBorder="1" applyAlignment="1">
      <alignment horizontal="center" vertical="center" wrapText="1"/>
    </xf>
    <xf numFmtId="49" fontId="27" fillId="0" borderId="3" xfId="0" applyNumberFormat="1" applyFont="1" applyBorder="1" applyAlignment="1">
      <alignment horizontal="center" vertical="top" shrinkToFit="1"/>
    </xf>
    <xf numFmtId="0" fontId="19" fillId="0" borderId="0" xfId="1" applyFont="1" applyAlignment="1">
      <alignment horizontal="left" vertical="center" wrapText="1" shrinkToFit="1"/>
    </xf>
    <xf numFmtId="0" fontId="21" fillId="2" borderId="0" xfId="0" applyFont="1" applyFill="1" applyBorder="1" applyAlignment="1">
      <alignment horizontal="left" wrapText="1"/>
    </xf>
    <xf numFmtId="49" fontId="21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19" fillId="0" borderId="3" xfId="0" applyNumberFormat="1" applyFont="1" applyFill="1" applyBorder="1" applyAlignment="1">
      <alignment horizontal="left"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0" fontId="21" fillId="0" borderId="3" xfId="0" applyFont="1" applyBorder="1" applyAlignment="1">
      <alignment horizontal="left" vertical="top" wrapText="1"/>
    </xf>
    <xf numFmtId="49" fontId="21" fillId="0" borderId="0" xfId="0" applyNumberFormat="1" applyFont="1" applyBorder="1" applyAlignment="1">
      <alignment horizontal="left" vertical="top" shrinkToFit="1"/>
    </xf>
    <xf numFmtId="49" fontId="21" fillId="2" borderId="0" xfId="0" applyNumberFormat="1" applyFont="1" applyFill="1" applyBorder="1" applyAlignment="1">
      <alignment horizontal="left" vertical="top" shrinkToFit="1"/>
    </xf>
    <xf numFmtId="0" fontId="21" fillId="0" borderId="0" xfId="0" applyFont="1" applyAlignment="1">
      <alignment horizontal="left"/>
    </xf>
    <xf numFmtId="49" fontId="28" fillId="0" borderId="3" xfId="0" applyNumberFormat="1" applyFont="1" applyBorder="1" applyAlignment="1">
      <alignment horizontal="left" vertical="top" wrapText="1"/>
    </xf>
    <xf numFmtId="0" fontId="21" fillId="0" borderId="0" xfId="1" applyFont="1" applyBorder="1" applyAlignment="1">
      <alignment horizontal="left" vertical="top" wrapText="1" shrinkToFit="1"/>
    </xf>
    <xf numFmtId="49" fontId="19" fillId="0" borderId="5" xfId="0" applyNumberFormat="1" applyFont="1" applyBorder="1" applyAlignment="1">
      <alignment horizontal="center" vertical="top" wrapText="1"/>
    </xf>
    <xf numFmtId="49" fontId="21" fillId="0" borderId="5" xfId="0" applyNumberFormat="1" applyFont="1" applyBorder="1" applyAlignment="1">
      <alignment horizontal="center" vertical="top" wrapText="1"/>
    </xf>
    <xf numFmtId="49" fontId="19" fillId="0" borderId="3" xfId="0" applyNumberFormat="1" applyFont="1" applyFill="1" applyBorder="1" applyAlignment="1">
      <alignment horizontal="center" vertical="top" wrapText="1"/>
    </xf>
    <xf numFmtId="49" fontId="28" fillId="0" borderId="3" xfId="0" applyNumberFormat="1" applyFont="1" applyBorder="1" applyAlignment="1">
      <alignment horizontal="center" vertical="top" wrapText="1"/>
    </xf>
    <xf numFmtId="164" fontId="21" fillId="2" borderId="0" xfId="0" applyNumberFormat="1" applyFont="1" applyFill="1" applyBorder="1" applyAlignment="1">
      <alignment horizontal="right" wrapText="1"/>
    </xf>
    <xf numFmtId="166" fontId="19" fillId="0" borderId="3" xfId="0" applyNumberFormat="1" applyFont="1" applyBorder="1" applyAlignment="1">
      <alignment horizontal="right" vertical="top" shrinkToFit="1"/>
    </xf>
    <xf numFmtId="166" fontId="21" fillId="0" borderId="3" xfId="0" applyNumberFormat="1" applyFont="1" applyBorder="1" applyAlignment="1">
      <alignment horizontal="right" vertical="top" shrinkToFit="1"/>
    </xf>
    <xf numFmtId="166" fontId="21" fillId="0" borderId="3" xfId="0" applyNumberFormat="1" applyFont="1" applyBorder="1" applyAlignment="1">
      <alignment horizontal="right" vertical="top" wrapText="1"/>
    </xf>
    <xf numFmtId="166" fontId="21" fillId="2" borderId="5" xfId="0" applyNumberFormat="1" applyFont="1" applyFill="1" applyBorder="1" applyAlignment="1">
      <alignment horizontal="right" vertical="top" wrapText="1"/>
    </xf>
    <xf numFmtId="166" fontId="21" fillId="0" borderId="5" xfId="0" applyNumberFormat="1" applyFont="1" applyBorder="1" applyAlignment="1">
      <alignment horizontal="right" vertical="top" wrapText="1"/>
    </xf>
    <xf numFmtId="166" fontId="29" fillId="0" borderId="3" xfId="0" applyNumberFormat="1" applyFont="1" applyBorder="1" applyAlignment="1">
      <alignment horizontal="right" vertical="top" wrapText="1"/>
    </xf>
    <xf numFmtId="166" fontId="21" fillId="0" borderId="3" xfId="0" applyNumberFormat="1" applyFont="1" applyFill="1" applyBorder="1" applyAlignment="1">
      <alignment horizontal="right" vertical="top" wrapText="1"/>
    </xf>
    <xf numFmtId="166" fontId="25" fillId="0" borderId="3" xfId="0" applyNumberFormat="1" applyFont="1" applyBorder="1"/>
    <xf numFmtId="164" fontId="21" fillId="0" borderId="0" xfId="0" applyNumberFormat="1" applyFont="1" applyBorder="1" applyAlignment="1">
      <alignment horizontal="right" vertical="top" shrinkToFit="1"/>
    </xf>
    <xf numFmtId="164" fontId="29" fillId="0" borderId="0" xfId="0" applyNumberFormat="1" applyFont="1" applyBorder="1" applyAlignment="1">
      <alignment horizontal="right" vertical="top" shrinkToFit="1"/>
    </xf>
    <xf numFmtId="164" fontId="19" fillId="0" borderId="0" xfId="0" applyNumberFormat="1" applyFont="1" applyBorder="1" applyAlignment="1">
      <alignment horizontal="right" vertical="top" shrinkToFit="1"/>
    </xf>
    <xf numFmtId="164" fontId="21" fillId="0" borderId="0" xfId="0" applyNumberFormat="1" applyFont="1"/>
    <xf numFmtId="166" fontId="21" fillId="0" borderId="3" xfId="0" applyNumberFormat="1" applyFont="1" applyBorder="1" applyAlignment="1">
      <alignment vertical="top"/>
    </xf>
    <xf numFmtId="164" fontId="29" fillId="0" borderId="0" xfId="0" applyNumberFormat="1" applyFont="1" applyAlignment="1">
      <alignment vertical="top"/>
    </xf>
    <xf numFmtId="164" fontId="19" fillId="0" borderId="0" xfId="0" applyNumberFormat="1" applyFont="1" applyAlignment="1">
      <alignment vertical="top"/>
    </xf>
    <xf numFmtId="0" fontId="21" fillId="0" borderId="0" xfId="0" applyFont="1" applyAlignment="1"/>
    <xf numFmtId="0" fontId="21" fillId="2" borderId="3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vertical="top" wrapText="1"/>
    </xf>
    <xf numFmtId="0" fontId="29" fillId="0" borderId="3" xfId="0" applyFont="1" applyFill="1" applyBorder="1" applyAlignment="1">
      <alignment vertical="top" wrapText="1"/>
    </xf>
    <xf numFmtId="0" fontId="29" fillId="0" borderId="3" xfId="0" applyFont="1" applyFill="1" applyBorder="1" applyAlignment="1">
      <alignment horizontal="left" vertical="top" wrapText="1" indent="1"/>
    </xf>
    <xf numFmtId="0" fontId="30" fillId="0" borderId="3" xfId="0" applyFont="1" applyBorder="1" applyAlignment="1">
      <alignment vertical="top" wrapText="1"/>
    </xf>
    <xf numFmtId="0" fontId="29" fillId="2" borderId="7" xfId="0" applyFont="1" applyFill="1" applyBorder="1" applyAlignment="1">
      <alignment vertical="top" wrapText="1"/>
    </xf>
    <xf numFmtId="0" fontId="31" fillId="0" borderId="3" xfId="0" applyFont="1" applyBorder="1" applyAlignment="1">
      <alignment vertical="center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1" fillId="0" borderId="3" xfId="0" applyNumberFormat="1" applyFont="1" applyBorder="1" applyAlignment="1">
      <alignment horizontal="center" vertical="center" wrapText="1"/>
    </xf>
    <xf numFmtId="164" fontId="21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4" fillId="0" borderId="0" xfId="1" applyFont="1" applyBorder="1" applyAlignment="1">
      <alignment horizontal="center" vertical="center" wrapText="1" shrinkToFit="1"/>
    </xf>
    <xf numFmtId="0" fontId="0" fillId="0" borderId="0" xfId="0" applyAlignment="1">
      <alignment wrapText="1"/>
    </xf>
    <xf numFmtId="0" fontId="9" fillId="0" borderId="3" xfId="0" applyFont="1" applyBorder="1" applyAlignment="1">
      <alignment vertical="top" wrapText="1"/>
    </xf>
    <xf numFmtId="0" fontId="10" fillId="2" borderId="0" xfId="0" applyFont="1" applyFill="1" applyBorder="1" applyAlignment="1">
      <alignment horizontal="left" vertical="top"/>
    </xf>
    <xf numFmtId="0" fontId="10" fillId="0" borderId="0" xfId="0" applyFont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/>
    </xf>
    <xf numFmtId="0" fontId="10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6" fillId="2" borderId="0" xfId="0" applyFont="1" applyFill="1" applyBorder="1" applyAlignment="1">
      <alignment horizontal="left"/>
    </xf>
  </cellXfs>
  <cellStyles count="3">
    <cellStyle name="xl33" xfId="2"/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43"/>
  <sheetViews>
    <sheetView tabSelected="1" view="pageBreakPreview" zoomScale="80" zoomScaleNormal="73" zoomScalePageLayoutView="80" workbookViewId="0">
      <selection activeCell="A13" sqref="A13"/>
    </sheetView>
  </sheetViews>
  <sheetFormatPr defaultRowHeight="18.75" x14ac:dyDescent="0.3"/>
  <cols>
    <col min="1" max="1" width="58.85546875" style="78" customWidth="1"/>
    <col min="2" max="4" width="6.140625" style="78"/>
    <col min="5" max="5" width="20.28515625" style="102" customWidth="1"/>
    <col min="6" max="6" width="8.140625" style="78" customWidth="1"/>
    <col min="7" max="7" width="0" style="1" hidden="1"/>
    <col min="8" max="8" width="15.7109375" style="78"/>
    <col min="9" max="9" width="0" style="1" hidden="1"/>
    <col min="10" max="10" width="14.28515625" style="125"/>
    <col min="11" max="11" width="14.85546875" style="125"/>
    <col min="12" max="1023" width="6.140625" style="1"/>
    <col min="1024" max="1025" width="7.7109375"/>
  </cols>
  <sheetData>
    <row r="1" spans="1:1024" ht="53.1" customHeight="1" x14ac:dyDescent="0.3">
      <c r="A1" s="52"/>
      <c r="B1" s="52"/>
      <c r="C1" s="52"/>
      <c r="D1" s="52"/>
      <c r="E1" s="93"/>
      <c r="G1" s="2"/>
      <c r="H1" s="104"/>
      <c r="I1" s="3"/>
      <c r="J1" s="133" t="s">
        <v>194</v>
      </c>
      <c r="K1" s="133"/>
      <c r="L1" s="133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2"/>
      <c r="B2" s="52"/>
      <c r="C2" s="52"/>
      <c r="D2" s="52"/>
      <c r="E2" s="93"/>
      <c r="F2" s="104"/>
      <c r="G2" s="2"/>
      <c r="H2" s="104"/>
      <c r="I2" s="3"/>
      <c r="J2" s="133"/>
      <c r="K2" s="133"/>
      <c r="L2" s="133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3">
      <c r="A3" s="52"/>
      <c r="B3" s="79"/>
      <c r="C3" s="90"/>
      <c r="D3" s="79"/>
      <c r="E3" s="79"/>
      <c r="F3" s="90"/>
      <c r="G3" s="134"/>
      <c r="H3" s="134"/>
      <c r="I3" s="3"/>
      <c r="J3" s="121"/>
      <c r="K3" s="12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">
      <c r="A4" s="140" t="s">
        <v>158</v>
      </c>
      <c r="B4" s="140"/>
      <c r="C4" s="140"/>
      <c r="D4" s="140"/>
      <c r="E4" s="140"/>
      <c r="F4" s="140"/>
      <c r="G4" s="140"/>
      <c r="H4" s="140"/>
      <c r="I4" s="141"/>
      <c r="J4" s="141"/>
      <c r="K4" s="14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">
      <c r="A5" s="140"/>
      <c r="B5" s="140"/>
      <c r="C5" s="140"/>
      <c r="D5" s="140"/>
      <c r="E5" s="140"/>
      <c r="F5" s="140"/>
      <c r="G5" s="140"/>
      <c r="H5" s="140"/>
      <c r="I5" s="141"/>
      <c r="J5" s="141"/>
      <c r="K5" s="14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">
      <c r="A6" s="140"/>
      <c r="B6" s="140"/>
      <c r="C6" s="140"/>
      <c r="D6" s="140"/>
      <c r="E6" s="140"/>
      <c r="F6" s="140"/>
      <c r="G6" s="140"/>
      <c r="H6" s="140"/>
      <c r="I6" s="141"/>
      <c r="J6" s="141"/>
      <c r="K6" s="14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 s="53"/>
      <c r="B7" s="80"/>
      <c r="C7" s="80"/>
      <c r="D7" s="80"/>
      <c r="E7" s="94"/>
      <c r="F7" s="80"/>
      <c r="G7" s="26"/>
      <c r="H7" s="109"/>
      <c r="I7" s="4"/>
      <c r="J7" s="121"/>
      <c r="K7" s="80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35" t="s">
        <v>1</v>
      </c>
      <c r="B8" s="136" t="s">
        <v>2</v>
      </c>
      <c r="C8" s="136"/>
      <c r="D8" s="136"/>
      <c r="E8" s="136"/>
      <c r="F8" s="136"/>
      <c r="G8" s="136"/>
      <c r="H8" s="137" t="s">
        <v>58</v>
      </c>
      <c r="I8" s="27"/>
      <c r="J8" s="138" t="s">
        <v>62</v>
      </c>
      <c r="K8" s="138" t="s">
        <v>159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35"/>
      <c r="B9" s="81" t="s">
        <v>3</v>
      </c>
      <c r="C9" s="91" t="s">
        <v>4</v>
      </c>
      <c r="D9" s="91" t="s">
        <v>5</v>
      </c>
      <c r="E9" s="126" t="s">
        <v>6</v>
      </c>
      <c r="F9" s="91" t="s">
        <v>7</v>
      </c>
      <c r="G9" s="28" t="s">
        <v>8</v>
      </c>
      <c r="H9" s="137"/>
      <c r="I9" s="27"/>
      <c r="J9" s="138"/>
      <c r="K9" s="138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5" customFormat="1" ht="39.75" customHeight="1" x14ac:dyDescent="0.25">
      <c r="A10" s="139" t="s">
        <v>9</v>
      </c>
      <c r="B10" s="139"/>
      <c r="C10" s="139"/>
      <c r="D10" s="139"/>
      <c r="E10" s="139"/>
      <c r="F10" s="139"/>
      <c r="G10" s="139"/>
      <c r="H10" s="110">
        <f>H11+H42+H49+H59+H69+H7+H121+H157+H163+H169+H175</f>
        <v>73679.199999999997</v>
      </c>
      <c r="I10" s="34">
        <f>I11+I42+I49+I59+I69+I7+I121+I157+I163+I169</f>
        <v>4404.6000000000004</v>
      </c>
      <c r="J10" s="110">
        <f>J11+J42+J49+J59+J69+J7+J121+J157+J163+J169</f>
        <v>17209.099999999999</v>
      </c>
      <c r="K10" s="110">
        <f>K11+K42+K49+K59+K69+K121+K157+K163+K169</f>
        <v>16814.2</v>
      </c>
      <c r="AMJ10"/>
    </row>
    <row r="11" spans="1:1024" ht="23.25" customHeight="1" x14ac:dyDescent="0.2">
      <c r="A11" s="54" t="s">
        <v>70</v>
      </c>
      <c r="B11" s="86" t="s">
        <v>10</v>
      </c>
      <c r="C11" s="86" t="s">
        <v>11</v>
      </c>
      <c r="D11" s="86" t="s">
        <v>52</v>
      </c>
      <c r="E11" s="103"/>
      <c r="F11" s="108"/>
      <c r="G11" s="30" t="s">
        <v>12</v>
      </c>
      <c r="H11" s="111">
        <f>H12+H23+H28</f>
        <v>7877.5999999999995</v>
      </c>
      <c r="I11" s="36">
        <f>I12+I23+I28</f>
        <v>4404.6000000000004</v>
      </c>
      <c r="J11" s="111">
        <f>J12+J23+J28</f>
        <v>6428.3</v>
      </c>
      <c r="K11" s="111">
        <f>K12+K23+K28</f>
        <v>6023.3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6" customFormat="1" ht="93.75" x14ac:dyDescent="0.3">
      <c r="A12" s="55" t="s">
        <v>13</v>
      </c>
      <c r="B12" s="86" t="s">
        <v>10</v>
      </c>
      <c r="C12" s="86" t="s">
        <v>11</v>
      </c>
      <c r="D12" s="86" t="s">
        <v>14</v>
      </c>
      <c r="E12" s="103"/>
      <c r="F12" s="108"/>
      <c r="G12" s="30" t="s">
        <v>12</v>
      </c>
      <c r="H12" s="111">
        <f>H13</f>
        <v>4082.8</v>
      </c>
      <c r="I12" s="49">
        <f t="shared" ref="I12:K12" si="0">I13</f>
        <v>3480.9</v>
      </c>
      <c r="J12" s="111">
        <f t="shared" si="0"/>
        <v>3480.9</v>
      </c>
      <c r="K12" s="111">
        <f t="shared" si="0"/>
        <v>3480.9</v>
      </c>
      <c r="AMJ12"/>
    </row>
    <row r="13" spans="1:1024" ht="37.5" x14ac:dyDescent="0.2">
      <c r="A13" s="56" t="s">
        <v>15</v>
      </c>
      <c r="B13" s="82" t="s">
        <v>10</v>
      </c>
      <c r="C13" s="82" t="s">
        <v>11</v>
      </c>
      <c r="D13" s="82" t="s">
        <v>14</v>
      </c>
      <c r="E13" s="95" t="s">
        <v>71</v>
      </c>
      <c r="F13" s="108"/>
      <c r="G13" s="30"/>
      <c r="H13" s="111">
        <f>H14</f>
        <v>4082.8</v>
      </c>
      <c r="I13" s="36">
        <f t="shared" ref="I13:K13" si="1">I14</f>
        <v>3480.9</v>
      </c>
      <c r="J13" s="111">
        <f t="shared" si="1"/>
        <v>3480.9</v>
      </c>
      <c r="K13" s="111">
        <f t="shared" si="1"/>
        <v>3480.9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ht="20.25" x14ac:dyDescent="0.2">
      <c r="A14" s="56" t="s">
        <v>16</v>
      </c>
      <c r="B14" s="82" t="s">
        <v>10</v>
      </c>
      <c r="C14" s="82" t="s">
        <v>11</v>
      </c>
      <c r="D14" s="82" t="s">
        <v>14</v>
      </c>
      <c r="E14" s="95" t="s">
        <v>72</v>
      </c>
      <c r="F14" s="108"/>
      <c r="G14" s="30"/>
      <c r="H14" s="111">
        <f>H15+H17+H19+H21</f>
        <v>4082.8</v>
      </c>
      <c r="I14" s="36">
        <f t="shared" ref="I14:K14" si="2">I15+I17+I19+I21</f>
        <v>3480.9</v>
      </c>
      <c r="J14" s="111">
        <f t="shared" si="2"/>
        <v>3480.9</v>
      </c>
      <c r="K14" s="111">
        <f t="shared" si="2"/>
        <v>3480.9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37.5" x14ac:dyDescent="0.2">
      <c r="A15" s="127" t="s">
        <v>73</v>
      </c>
      <c r="B15" s="83">
        <v>703</v>
      </c>
      <c r="C15" s="82" t="s">
        <v>11</v>
      </c>
      <c r="D15" s="82" t="s">
        <v>14</v>
      </c>
      <c r="E15" s="96" t="s">
        <v>74</v>
      </c>
      <c r="F15" s="108"/>
      <c r="G15" s="30"/>
      <c r="H15" s="111">
        <f>H16</f>
        <v>2386.6</v>
      </c>
      <c r="I15" s="36">
        <f t="shared" ref="I15:K15" si="3">I16</f>
        <v>2067.8000000000002</v>
      </c>
      <c r="J15" s="111">
        <f t="shared" si="3"/>
        <v>2067.8000000000002</v>
      </c>
      <c r="K15" s="111">
        <f t="shared" si="3"/>
        <v>2067.8000000000002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101.25" customHeight="1" x14ac:dyDescent="0.2">
      <c r="A16" s="56" t="s">
        <v>75</v>
      </c>
      <c r="B16" s="83">
        <v>703</v>
      </c>
      <c r="C16" s="82" t="s">
        <v>11</v>
      </c>
      <c r="D16" s="82" t="s">
        <v>14</v>
      </c>
      <c r="E16" s="95" t="s">
        <v>74</v>
      </c>
      <c r="F16" s="84">
        <v>100</v>
      </c>
      <c r="G16" s="24"/>
      <c r="H16" s="111">
        <v>2386.6</v>
      </c>
      <c r="I16" s="36">
        <v>2067.8000000000002</v>
      </c>
      <c r="J16" s="111">
        <v>2067.8000000000002</v>
      </c>
      <c r="K16" s="111">
        <v>2067.8000000000002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37.5" x14ac:dyDescent="0.2">
      <c r="A17" s="56" t="s">
        <v>77</v>
      </c>
      <c r="B17" s="83">
        <v>703</v>
      </c>
      <c r="C17" s="82" t="s">
        <v>11</v>
      </c>
      <c r="D17" s="82" t="s">
        <v>14</v>
      </c>
      <c r="E17" s="96" t="s">
        <v>76</v>
      </c>
      <c r="F17" s="84"/>
      <c r="G17" s="24"/>
      <c r="H17" s="111">
        <f>H18</f>
        <v>194.4</v>
      </c>
      <c r="I17" s="36">
        <f t="shared" ref="I17:K17" si="4">I18</f>
        <v>174</v>
      </c>
      <c r="J17" s="111">
        <f t="shared" si="4"/>
        <v>174</v>
      </c>
      <c r="K17" s="111">
        <f t="shared" si="4"/>
        <v>174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42.75" customHeight="1" x14ac:dyDescent="0.2">
      <c r="A18" s="56" t="s">
        <v>78</v>
      </c>
      <c r="B18" s="83">
        <v>703</v>
      </c>
      <c r="C18" s="82" t="s">
        <v>11</v>
      </c>
      <c r="D18" s="82" t="s">
        <v>14</v>
      </c>
      <c r="E18" s="95" t="s">
        <v>76</v>
      </c>
      <c r="F18" s="84">
        <v>200</v>
      </c>
      <c r="G18" s="24"/>
      <c r="H18" s="111">
        <v>194.4</v>
      </c>
      <c r="I18" s="36">
        <v>174</v>
      </c>
      <c r="J18" s="111">
        <v>174</v>
      </c>
      <c r="K18" s="111">
        <v>174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75" x14ac:dyDescent="0.2">
      <c r="A19" s="127" t="s">
        <v>183</v>
      </c>
      <c r="B19" s="83">
        <v>703</v>
      </c>
      <c r="C19" s="82" t="s">
        <v>11</v>
      </c>
      <c r="D19" s="82" t="s">
        <v>14</v>
      </c>
      <c r="E19" s="96" t="s">
        <v>182</v>
      </c>
      <c r="F19" s="84"/>
      <c r="G19" s="24"/>
      <c r="H19" s="111">
        <f>H20</f>
        <v>97.3</v>
      </c>
      <c r="I19" s="36">
        <f t="shared" ref="I19:K19" si="5">I20</f>
        <v>0</v>
      </c>
      <c r="J19" s="111">
        <f t="shared" si="5"/>
        <v>0</v>
      </c>
      <c r="K19" s="111">
        <f t="shared" si="5"/>
        <v>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02" customHeight="1" x14ac:dyDescent="0.2">
      <c r="A20" s="56" t="s">
        <v>81</v>
      </c>
      <c r="B20" s="83">
        <v>703</v>
      </c>
      <c r="C20" s="82" t="s">
        <v>11</v>
      </c>
      <c r="D20" s="82" t="s">
        <v>14</v>
      </c>
      <c r="E20" s="95" t="s">
        <v>182</v>
      </c>
      <c r="F20" s="84">
        <v>100</v>
      </c>
      <c r="G20" s="24"/>
      <c r="H20" s="111">
        <v>97.3</v>
      </c>
      <c r="I20" s="36"/>
      <c r="J20" s="111">
        <v>0</v>
      </c>
      <c r="K20" s="111">
        <v>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37.5" x14ac:dyDescent="0.2">
      <c r="A21" s="127" t="s">
        <v>79</v>
      </c>
      <c r="B21" s="83">
        <v>703</v>
      </c>
      <c r="C21" s="82" t="s">
        <v>11</v>
      </c>
      <c r="D21" s="82" t="s">
        <v>14</v>
      </c>
      <c r="E21" s="96" t="s">
        <v>80</v>
      </c>
      <c r="F21" s="84"/>
      <c r="G21" s="24"/>
      <c r="H21" s="111">
        <f>H22</f>
        <v>1404.5</v>
      </c>
      <c r="I21" s="36">
        <f t="shared" ref="I21:K21" si="6">I22</f>
        <v>1239.0999999999999</v>
      </c>
      <c r="J21" s="111">
        <f t="shared" si="6"/>
        <v>1239.0999999999999</v>
      </c>
      <c r="K21" s="111">
        <f t="shared" si="6"/>
        <v>1239.0999999999999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ht="100.5" customHeight="1" x14ac:dyDescent="0.2">
      <c r="A22" s="56" t="s">
        <v>81</v>
      </c>
      <c r="B22" s="83">
        <v>703</v>
      </c>
      <c r="C22" s="82" t="s">
        <v>11</v>
      </c>
      <c r="D22" s="82" t="s">
        <v>14</v>
      </c>
      <c r="E22" s="95" t="s">
        <v>80</v>
      </c>
      <c r="F22" s="84">
        <v>100</v>
      </c>
      <c r="G22" s="24">
        <v>211</v>
      </c>
      <c r="H22" s="111">
        <v>1404.5</v>
      </c>
      <c r="I22" s="36">
        <v>1239.0999999999999</v>
      </c>
      <c r="J22" s="111">
        <v>1239.0999999999999</v>
      </c>
      <c r="K22" s="111">
        <v>1239.0999999999999</v>
      </c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4" ht="19.5" customHeight="1" x14ac:dyDescent="0.2">
      <c r="A23" s="57" t="s">
        <v>17</v>
      </c>
      <c r="B23" s="86" t="s">
        <v>10</v>
      </c>
      <c r="C23" s="86" t="s">
        <v>11</v>
      </c>
      <c r="D23" s="86" t="s">
        <v>18</v>
      </c>
      <c r="E23" s="96"/>
      <c r="F23" s="108"/>
      <c r="G23" s="30" t="s">
        <v>12</v>
      </c>
      <c r="H23" s="112">
        <f>H24</f>
        <v>20</v>
      </c>
      <c r="I23" s="37">
        <f t="shared" ref="I23:K23" si="7">I24</f>
        <v>0</v>
      </c>
      <c r="J23" s="112">
        <f t="shared" si="7"/>
        <v>20</v>
      </c>
      <c r="K23" s="112">
        <f t="shared" si="7"/>
        <v>20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ht="37.5" x14ac:dyDescent="0.2">
      <c r="A24" s="56" t="s">
        <v>15</v>
      </c>
      <c r="B24" s="82" t="s">
        <v>10</v>
      </c>
      <c r="C24" s="82" t="s">
        <v>11</v>
      </c>
      <c r="D24" s="82" t="s">
        <v>18</v>
      </c>
      <c r="E24" s="95" t="s">
        <v>71</v>
      </c>
      <c r="F24" s="108"/>
      <c r="G24" s="30"/>
      <c r="H24" s="112">
        <f>H25</f>
        <v>20</v>
      </c>
      <c r="I24" s="37">
        <f t="shared" ref="I24:K24" si="8">I25</f>
        <v>0</v>
      </c>
      <c r="J24" s="112">
        <f t="shared" si="8"/>
        <v>20</v>
      </c>
      <c r="K24" s="112">
        <f t="shared" si="8"/>
        <v>20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20.25" x14ac:dyDescent="0.2">
      <c r="A25" s="56" t="s">
        <v>16</v>
      </c>
      <c r="B25" s="82" t="s">
        <v>10</v>
      </c>
      <c r="C25" s="82" t="s">
        <v>11</v>
      </c>
      <c r="D25" s="82" t="s">
        <v>18</v>
      </c>
      <c r="E25" s="95" t="s">
        <v>72</v>
      </c>
      <c r="F25" s="108"/>
      <c r="G25" s="30"/>
      <c r="H25" s="112">
        <f>H26</f>
        <v>20</v>
      </c>
      <c r="I25" s="37">
        <f t="shared" ref="I25:K25" si="9">I26</f>
        <v>0</v>
      </c>
      <c r="J25" s="112">
        <f t="shared" si="9"/>
        <v>20</v>
      </c>
      <c r="K25" s="112">
        <f t="shared" si="9"/>
        <v>20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37.5" x14ac:dyDescent="0.2">
      <c r="A26" s="127" t="s">
        <v>82</v>
      </c>
      <c r="B26" s="83">
        <v>703</v>
      </c>
      <c r="C26" s="82" t="s">
        <v>11</v>
      </c>
      <c r="D26" s="82" t="s">
        <v>18</v>
      </c>
      <c r="E26" s="96" t="s">
        <v>83</v>
      </c>
      <c r="F26" s="108"/>
      <c r="G26" s="30"/>
      <c r="H26" s="112">
        <f>H27</f>
        <v>20</v>
      </c>
      <c r="I26" s="37">
        <f t="shared" ref="I26:K26" si="10">I27</f>
        <v>0</v>
      </c>
      <c r="J26" s="112">
        <f t="shared" si="10"/>
        <v>20</v>
      </c>
      <c r="K26" s="112">
        <f t="shared" si="10"/>
        <v>20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ht="19.5" customHeight="1" x14ac:dyDescent="0.2">
      <c r="A27" s="56" t="s">
        <v>84</v>
      </c>
      <c r="B27" s="83">
        <v>703</v>
      </c>
      <c r="C27" s="82" t="s">
        <v>11</v>
      </c>
      <c r="D27" s="82" t="s">
        <v>18</v>
      </c>
      <c r="E27" s="95" t="s">
        <v>83</v>
      </c>
      <c r="F27" s="86" t="s">
        <v>19</v>
      </c>
      <c r="G27" s="24">
        <v>290</v>
      </c>
      <c r="H27" s="112">
        <v>20</v>
      </c>
      <c r="I27" s="35"/>
      <c r="J27" s="112">
        <v>20</v>
      </c>
      <c r="K27" s="112">
        <v>20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4" s="5" customFormat="1" ht="20.25" x14ac:dyDescent="0.25">
      <c r="A28" s="57" t="s">
        <v>20</v>
      </c>
      <c r="B28" s="84">
        <v>703</v>
      </c>
      <c r="C28" s="86" t="s">
        <v>11</v>
      </c>
      <c r="D28" s="86" t="s">
        <v>21</v>
      </c>
      <c r="E28" s="96"/>
      <c r="F28" s="86"/>
      <c r="G28" s="29" t="s">
        <v>12</v>
      </c>
      <c r="H28" s="112">
        <f>H29</f>
        <v>3774.7999999999993</v>
      </c>
      <c r="I28" s="37">
        <f t="shared" ref="I28:K28" si="11">I29</f>
        <v>923.7</v>
      </c>
      <c r="J28" s="112">
        <f t="shared" si="11"/>
        <v>2927.4</v>
      </c>
      <c r="K28" s="112">
        <f t="shared" si="11"/>
        <v>2522.4</v>
      </c>
      <c r="AMJ28"/>
    </row>
    <row r="29" spans="1:1024" ht="37.5" x14ac:dyDescent="0.2">
      <c r="A29" s="56" t="s">
        <v>15</v>
      </c>
      <c r="B29" s="82" t="s">
        <v>10</v>
      </c>
      <c r="C29" s="82" t="s">
        <v>11</v>
      </c>
      <c r="D29" s="82" t="s">
        <v>21</v>
      </c>
      <c r="E29" s="95" t="s">
        <v>71</v>
      </c>
      <c r="F29" s="86"/>
      <c r="G29" s="29"/>
      <c r="H29" s="112">
        <f>H30</f>
        <v>3774.7999999999993</v>
      </c>
      <c r="I29" s="38">
        <f t="shared" ref="I29:K29" si="12">I30</f>
        <v>923.7</v>
      </c>
      <c r="J29" s="112">
        <f t="shared" si="12"/>
        <v>2927.4</v>
      </c>
      <c r="K29" s="112">
        <f t="shared" si="12"/>
        <v>2522.4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20.25" x14ac:dyDescent="0.2">
      <c r="A30" s="56" t="s">
        <v>16</v>
      </c>
      <c r="B30" s="82" t="s">
        <v>10</v>
      </c>
      <c r="C30" s="82" t="s">
        <v>11</v>
      </c>
      <c r="D30" s="82" t="s">
        <v>21</v>
      </c>
      <c r="E30" s="95" t="s">
        <v>72</v>
      </c>
      <c r="F30" s="86"/>
      <c r="G30" s="29"/>
      <c r="H30" s="112">
        <f>H32+H34+H35+H36+H38+H39+H41</f>
        <v>3774.7999999999993</v>
      </c>
      <c r="I30" s="38">
        <f>I32+I34+I35+I36+I38+I39+I41</f>
        <v>923.7</v>
      </c>
      <c r="J30" s="112">
        <f>J32+J34+J35+J36+J38+J39+J41</f>
        <v>2927.4</v>
      </c>
      <c r="K30" s="112">
        <f>K32+K34+K35+K36+K38+K39+K41</f>
        <v>2522.4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37.5" x14ac:dyDescent="0.2">
      <c r="A31" s="127" t="s">
        <v>77</v>
      </c>
      <c r="B31" s="83">
        <v>703</v>
      </c>
      <c r="C31" s="82" t="s">
        <v>11</v>
      </c>
      <c r="D31" s="82" t="s">
        <v>21</v>
      </c>
      <c r="E31" s="96" t="s">
        <v>76</v>
      </c>
      <c r="F31" s="86"/>
      <c r="G31" s="29"/>
      <c r="H31" s="112">
        <f>H32</f>
        <v>40.6</v>
      </c>
      <c r="I31" s="37">
        <f t="shared" ref="I31:K31" si="13">I32</f>
        <v>0</v>
      </c>
      <c r="J31" s="112">
        <f t="shared" si="13"/>
        <v>0</v>
      </c>
      <c r="K31" s="112">
        <f t="shared" si="13"/>
        <v>0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x14ac:dyDescent="0.2">
      <c r="A32" s="56" t="s">
        <v>85</v>
      </c>
      <c r="B32" s="83">
        <v>703</v>
      </c>
      <c r="C32" s="82" t="s">
        <v>11</v>
      </c>
      <c r="D32" s="82" t="s">
        <v>21</v>
      </c>
      <c r="E32" s="95" t="s">
        <v>76</v>
      </c>
      <c r="F32" s="86" t="s">
        <v>22</v>
      </c>
      <c r="G32" s="24">
        <v>251</v>
      </c>
      <c r="H32" s="112">
        <v>40.6</v>
      </c>
      <c r="I32" s="35"/>
      <c r="J32" s="112">
        <v>0</v>
      </c>
      <c r="K32" s="112">
        <v>0</v>
      </c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4" ht="56.25" x14ac:dyDescent="0.2">
      <c r="A33" s="127" t="s">
        <v>86</v>
      </c>
      <c r="B33" s="83">
        <v>703</v>
      </c>
      <c r="C33" s="82" t="s">
        <v>11</v>
      </c>
      <c r="D33" s="82" t="s">
        <v>21</v>
      </c>
      <c r="E33" s="96" t="s">
        <v>87</v>
      </c>
      <c r="F33" s="86"/>
      <c r="G33" s="24"/>
      <c r="H33" s="112">
        <f>H34+H35+H36</f>
        <v>1707.6</v>
      </c>
      <c r="I33" s="37">
        <f t="shared" ref="I33:K33" si="14">I34+I35+I36</f>
        <v>923.7</v>
      </c>
      <c r="J33" s="112">
        <f t="shared" si="14"/>
        <v>1562.4</v>
      </c>
      <c r="K33" s="112">
        <f t="shared" si="14"/>
        <v>1562.4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s="7" customFormat="1" ht="102" customHeight="1" x14ac:dyDescent="0.25">
      <c r="A34" s="56" t="s">
        <v>88</v>
      </c>
      <c r="B34" s="83">
        <v>703</v>
      </c>
      <c r="C34" s="82" t="s">
        <v>11</v>
      </c>
      <c r="D34" s="82" t="s">
        <v>21</v>
      </c>
      <c r="E34" s="95" t="s">
        <v>87</v>
      </c>
      <c r="F34" s="86" t="s">
        <v>23</v>
      </c>
      <c r="G34" s="22"/>
      <c r="H34" s="112">
        <v>1047.3</v>
      </c>
      <c r="I34" s="37">
        <v>923.7</v>
      </c>
      <c r="J34" s="112">
        <v>923.7</v>
      </c>
      <c r="K34" s="112">
        <v>923.7</v>
      </c>
      <c r="AMJ34"/>
    </row>
    <row r="35" spans="1:1024" ht="42" customHeight="1" x14ac:dyDescent="0.2">
      <c r="A35" s="56" t="s">
        <v>89</v>
      </c>
      <c r="B35" s="83">
        <v>703</v>
      </c>
      <c r="C35" s="82" t="s">
        <v>11</v>
      </c>
      <c r="D35" s="82" t="s">
        <v>21</v>
      </c>
      <c r="E35" s="95" t="s">
        <v>87</v>
      </c>
      <c r="F35" s="86" t="s">
        <v>24</v>
      </c>
      <c r="G35" s="22" t="s">
        <v>25</v>
      </c>
      <c r="H35" s="112">
        <v>587.4</v>
      </c>
      <c r="I35" s="35"/>
      <c r="J35" s="112">
        <v>524</v>
      </c>
      <c r="K35" s="112">
        <v>524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x14ac:dyDescent="0.2">
      <c r="A36" s="56" t="s">
        <v>84</v>
      </c>
      <c r="B36" s="82" t="s">
        <v>10</v>
      </c>
      <c r="C36" s="82" t="s">
        <v>11</v>
      </c>
      <c r="D36" s="82" t="s">
        <v>21</v>
      </c>
      <c r="E36" s="95" t="s">
        <v>87</v>
      </c>
      <c r="F36" s="86" t="s">
        <v>19</v>
      </c>
      <c r="G36" s="22"/>
      <c r="H36" s="112">
        <v>72.900000000000006</v>
      </c>
      <c r="I36" s="35"/>
      <c r="J36" s="112">
        <v>114.7</v>
      </c>
      <c r="K36" s="112">
        <v>114.7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37.5" x14ac:dyDescent="0.2">
      <c r="A37" s="127" t="s">
        <v>90</v>
      </c>
      <c r="B37" s="83">
        <v>703</v>
      </c>
      <c r="C37" s="82" t="s">
        <v>11</v>
      </c>
      <c r="D37" s="82" t="s">
        <v>21</v>
      </c>
      <c r="E37" s="96" t="s">
        <v>91</v>
      </c>
      <c r="F37" s="86"/>
      <c r="G37" s="22"/>
      <c r="H37" s="112">
        <f>H38+H39</f>
        <v>2022.4</v>
      </c>
      <c r="I37" s="37">
        <f t="shared" ref="I37:K37" si="15">I38+I39</f>
        <v>0</v>
      </c>
      <c r="J37" s="112">
        <f t="shared" si="15"/>
        <v>1360.8</v>
      </c>
      <c r="K37" s="112">
        <f t="shared" si="15"/>
        <v>955.8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101.25" customHeight="1" x14ac:dyDescent="0.2">
      <c r="A38" s="56" t="s">
        <v>81</v>
      </c>
      <c r="B38" s="83">
        <v>703</v>
      </c>
      <c r="C38" s="82" t="s">
        <v>11</v>
      </c>
      <c r="D38" s="82" t="s">
        <v>21</v>
      </c>
      <c r="E38" s="95" t="s">
        <v>91</v>
      </c>
      <c r="F38" s="86" t="s">
        <v>23</v>
      </c>
      <c r="G38" s="22"/>
      <c r="H38" s="112">
        <v>1686.2</v>
      </c>
      <c r="I38" s="37"/>
      <c r="J38" s="112">
        <v>1152</v>
      </c>
      <c r="K38" s="112">
        <v>747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42" customHeight="1" x14ac:dyDescent="0.2">
      <c r="A39" s="56" t="s">
        <v>89</v>
      </c>
      <c r="B39" s="83">
        <v>703</v>
      </c>
      <c r="C39" s="82" t="s">
        <v>11</v>
      </c>
      <c r="D39" s="82" t="s">
        <v>21</v>
      </c>
      <c r="E39" s="95" t="s">
        <v>91</v>
      </c>
      <c r="F39" s="86" t="s">
        <v>24</v>
      </c>
      <c r="G39" s="22"/>
      <c r="H39" s="112">
        <v>336.2</v>
      </c>
      <c r="I39" s="37"/>
      <c r="J39" s="112">
        <v>208.8</v>
      </c>
      <c r="K39" s="112">
        <v>208.8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ht="37.5" x14ac:dyDescent="0.2">
      <c r="A40" s="127" t="s">
        <v>93</v>
      </c>
      <c r="B40" s="83">
        <v>703</v>
      </c>
      <c r="C40" s="82" t="s">
        <v>11</v>
      </c>
      <c r="D40" s="82" t="s">
        <v>21</v>
      </c>
      <c r="E40" s="96" t="s">
        <v>92</v>
      </c>
      <c r="F40" s="86"/>
      <c r="G40" s="22"/>
      <c r="H40" s="112">
        <f>H41</f>
        <v>4.2</v>
      </c>
      <c r="I40" s="37">
        <f t="shared" ref="I40:K40" si="16">I41</f>
        <v>0</v>
      </c>
      <c r="J40" s="112">
        <f t="shared" si="16"/>
        <v>4.2</v>
      </c>
      <c r="K40" s="112">
        <f t="shared" si="16"/>
        <v>4.2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s="7" customFormat="1" x14ac:dyDescent="0.25">
      <c r="A41" s="56" t="s">
        <v>84</v>
      </c>
      <c r="B41" s="83">
        <v>703</v>
      </c>
      <c r="C41" s="82" t="s">
        <v>11</v>
      </c>
      <c r="D41" s="82" t="s">
        <v>21</v>
      </c>
      <c r="E41" s="95" t="s">
        <v>92</v>
      </c>
      <c r="F41" s="86" t="s">
        <v>19</v>
      </c>
      <c r="G41" s="22" t="s">
        <v>26</v>
      </c>
      <c r="H41" s="112">
        <v>4.2</v>
      </c>
      <c r="I41" s="39"/>
      <c r="J41" s="112">
        <v>4.2</v>
      </c>
      <c r="K41" s="112">
        <v>4.2</v>
      </c>
      <c r="AMJ41"/>
    </row>
    <row r="42" spans="1:1024" ht="21" customHeight="1" x14ac:dyDescent="0.2">
      <c r="A42" s="57" t="s">
        <v>27</v>
      </c>
      <c r="B42" s="84">
        <v>703</v>
      </c>
      <c r="C42" s="86" t="s">
        <v>28</v>
      </c>
      <c r="D42" s="86" t="s">
        <v>52</v>
      </c>
      <c r="E42" s="96"/>
      <c r="F42" s="86"/>
      <c r="G42" s="29"/>
      <c r="H42" s="112">
        <f>H43</f>
        <v>253.1</v>
      </c>
      <c r="I42" s="37">
        <f t="shared" ref="I42:K42" si="17">I43</f>
        <v>0</v>
      </c>
      <c r="J42" s="112">
        <f t="shared" si="17"/>
        <v>247.20000000000002</v>
      </c>
      <c r="K42" s="112">
        <f t="shared" si="17"/>
        <v>255.3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ht="40.5" x14ac:dyDescent="0.2">
      <c r="A43" s="57" t="s">
        <v>29</v>
      </c>
      <c r="B43" s="86" t="s">
        <v>10</v>
      </c>
      <c r="C43" s="86" t="s">
        <v>28</v>
      </c>
      <c r="D43" s="86" t="s">
        <v>30</v>
      </c>
      <c r="E43" s="103"/>
      <c r="F43" s="108"/>
      <c r="G43" s="30" t="s">
        <v>12</v>
      </c>
      <c r="H43" s="112">
        <f>H44</f>
        <v>253.1</v>
      </c>
      <c r="I43" s="37">
        <f t="shared" ref="I43:K43" si="18">I44</f>
        <v>0</v>
      </c>
      <c r="J43" s="112">
        <f t="shared" si="18"/>
        <v>247.20000000000002</v>
      </c>
      <c r="K43" s="112">
        <f t="shared" si="18"/>
        <v>255.3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37.5" x14ac:dyDescent="0.2">
      <c r="A44" s="56" t="s">
        <v>15</v>
      </c>
      <c r="B44" s="82" t="s">
        <v>10</v>
      </c>
      <c r="C44" s="82" t="s">
        <v>28</v>
      </c>
      <c r="D44" s="82" t="s">
        <v>30</v>
      </c>
      <c r="E44" s="95" t="s">
        <v>71</v>
      </c>
      <c r="F44" s="108"/>
      <c r="G44" s="30"/>
      <c r="H44" s="112">
        <f>H45</f>
        <v>253.1</v>
      </c>
      <c r="I44" s="37">
        <f t="shared" ref="I44:K44" si="19">I45</f>
        <v>0</v>
      </c>
      <c r="J44" s="112">
        <f t="shared" si="19"/>
        <v>247.20000000000002</v>
      </c>
      <c r="K44" s="112">
        <f t="shared" si="19"/>
        <v>255.3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ht="20.25" x14ac:dyDescent="0.2">
      <c r="A45" s="56" t="s">
        <v>16</v>
      </c>
      <c r="B45" s="82" t="s">
        <v>10</v>
      </c>
      <c r="C45" s="82" t="s">
        <v>28</v>
      </c>
      <c r="D45" s="82" t="s">
        <v>30</v>
      </c>
      <c r="E45" s="95" t="s">
        <v>72</v>
      </c>
      <c r="F45" s="108"/>
      <c r="G45" s="30"/>
      <c r="H45" s="112">
        <f>H47+H48</f>
        <v>253.1</v>
      </c>
      <c r="I45" s="37">
        <f t="shared" ref="I45:K45" si="20">I47+I48</f>
        <v>0</v>
      </c>
      <c r="J45" s="112">
        <f t="shared" si="20"/>
        <v>247.20000000000002</v>
      </c>
      <c r="K45" s="112">
        <f t="shared" si="20"/>
        <v>255.3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56.25" x14ac:dyDescent="0.2">
      <c r="A46" s="127" t="s">
        <v>94</v>
      </c>
      <c r="B46" s="83">
        <v>703</v>
      </c>
      <c r="C46" s="82" t="s">
        <v>28</v>
      </c>
      <c r="D46" s="82" t="s">
        <v>30</v>
      </c>
      <c r="E46" s="96" t="s">
        <v>95</v>
      </c>
      <c r="F46" s="108"/>
      <c r="G46" s="30"/>
      <c r="H46" s="112">
        <f>H47+H48</f>
        <v>253.1</v>
      </c>
      <c r="I46" s="37">
        <f t="shared" ref="I46:K46" si="21">I47+I48</f>
        <v>0</v>
      </c>
      <c r="J46" s="112">
        <f t="shared" si="21"/>
        <v>247.20000000000002</v>
      </c>
      <c r="K46" s="112">
        <f t="shared" si="21"/>
        <v>255.3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100.5" customHeight="1" x14ac:dyDescent="0.2">
      <c r="A47" s="56" t="s">
        <v>81</v>
      </c>
      <c r="B47" s="83">
        <v>703</v>
      </c>
      <c r="C47" s="82" t="s">
        <v>28</v>
      </c>
      <c r="D47" s="82" t="s">
        <v>30</v>
      </c>
      <c r="E47" s="95" t="s">
        <v>95</v>
      </c>
      <c r="F47" s="86" t="s">
        <v>23</v>
      </c>
      <c r="G47" s="24">
        <v>211</v>
      </c>
      <c r="H47" s="112">
        <v>229.7</v>
      </c>
      <c r="I47" s="41"/>
      <c r="J47" s="112">
        <v>212.8</v>
      </c>
      <c r="K47" s="112">
        <v>212.8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ht="45.75" customHeight="1" x14ac:dyDescent="0.2">
      <c r="A48" s="56" t="s">
        <v>89</v>
      </c>
      <c r="B48" s="83">
        <v>703</v>
      </c>
      <c r="C48" s="82" t="s">
        <v>28</v>
      </c>
      <c r="D48" s="82" t="s">
        <v>30</v>
      </c>
      <c r="E48" s="95" t="s">
        <v>95</v>
      </c>
      <c r="F48" s="86" t="s">
        <v>24</v>
      </c>
      <c r="G48" s="24">
        <v>221</v>
      </c>
      <c r="H48" s="112">
        <v>23.4</v>
      </c>
      <c r="I48" s="41"/>
      <c r="J48" s="122">
        <v>34.4</v>
      </c>
      <c r="K48" s="122">
        <v>42.5</v>
      </c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3" ht="60.75" x14ac:dyDescent="0.2">
      <c r="A49" s="57" t="s">
        <v>31</v>
      </c>
      <c r="B49" s="84">
        <v>703</v>
      </c>
      <c r="C49" s="86" t="s">
        <v>30</v>
      </c>
      <c r="D49" s="86" t="s">
        <v>52</v>
      </c>
      <c r="E49" s="96"/>
      <c r="F49" s="86"/>
      <c r="G49" s="31"/>
      <c r="H49" s="112">
        <f>H50</f>
        <v>118</v>
      </c>
      <c r="I49" s="37">
        <f t="shared" ref="I49:K49" si="22">I50</f>
        <v>0</v>
      </c>
      <c r="J49" s="112">
        <f t="shared" si="22"/>
        <v>50</v>
      </c>
      <c r="K49" s="112">
        <f t="shared" si="22"/>
        <v>50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3" ht="75" x14ac:dyDescent="0.2">
      <c r="A50" s="55" t="s">
        <v>67</v>
      </c>
      <c r="B50" s="83">
        <v>703</v>
      </c>
      <c r="C50" s="86" t="s">
        <v>30</v>
      </c>
      <c r="D50" s="86" t="s">
        <v>43</v>
      </c>
      <c r="E50" s="96"/>
      <c r="F50" s="105"/>
      <c r="G50" s="22"/>
      <c r="H50" s="113">
        <f>H51+H55</f>
        <v>118</v>
      </c>
      <c r="I50" s="45">
        <f t="shared" ref="I50:K50" si="23">I51+I55</f>
        <v>0</v>
      </c>
      <c r="J50" s="113">
        <f t="shared" si="23"/>
        <v>50</v>
      </c>
      <c r="K50" s="113">
        <f t="shared" si="23"/>
        <v>50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3" ht="97.5" x14ac:dyDescent="0.2">
      <c r="A51" s="32" t="s">
        <v>68</v>
      </c>
      <c r="B51" s="83">
        <v>703</v>
      </c>
      <c r="C51" s="82" t="s">
        <v>30</v>
      </c>
      <c r="D51" s="82" t="s">
        <v>43</v>
      </c>
      <c r="E51" s="98" t="s">
        <v>96</v>
      </c>
      <c r="F51" s="82"/>
      <c r="G51" s="22"/>
      <c r="H51" s="112">
        <f>H52</f>
        <v>118</v>
      </c>
      <c r="I51" s="38">
        <f t="shared" ref="I51:K51" si="24">I52</f>
        <v>0</v>
      </c>
      <c r="J51" s="112">
        <f t="shared" si="24"/>
        <v>50</v>
      </c>
      <c r="K51" s="112">
        <f t="shared" si="24"/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3" ht="63.75" customHeight="1" x14ac:dyDescent="0.2">
      <c r="A52" s="56" t="s">
        <v>53</v>
      </c>
      <c r="B52" s="83">
        <v>703</v>
      </c>
      <c r="C52" s="82" t="s">
        <v>30</v>
      </c>
      <c r="D52" s="82" t="s">
        <v>43</v>
      </c>
      <c r="E52" s="98" t="s">
        <v>97</v>
      </c>
      <c r="F52" s="82"/>
      <c r="G52" s="22"/>
      <c r="H52" s="112">
        <f>H54</f>
        <v>118</v>
      </c>
      <c r="I52" s="38">
        <f t="shared" ref="I52:K52" si="25">I54</f>
        <v>0</v>
      </c>
      <c r="J52" s="112">
        <f t="shared" si="25"/>
        <v>50</v>
      </c>
      <c r="K52" s="112">
        <f t="shared" si="25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3" ht="37.5" x14ac:dyDescent="0.2">
      <c r="A53" s="58" t="s">
        <v>98</v>
      </c>
      <c r="B53" s="83">
        <v>703</v>
      </c>
      <c r="C53" s="82" t="s">
        <v>30</v>
      </c>
      <c r="D53" s="82" t="s">
        <v>43</v>
      </c>
      <c r="E53" s="97" t="s">
        <v>99</v>
      </c>
      <c r="F53" s="82"/>
      <c r="G53" s="22"/>
      <c r="H53" s="112">
        <f>H54</f>
        <v>118</v>
      </c>
      <c r="I53" s="38">
        <f t="shared" ref="I53:K53" si="26">I54</f>
        <v>0</v>
      </c>
      <c r="J53" s="112">
        <f t="shared" si="26"/>
        <v>50</v>
      </c>
      <c r="K53" s="112">
        <f t="shared" si="26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3" ht="41.25" customHeight="1" x14ac:dyDescent="0.2">
      <c r="A54" s="58" t="s">
        <v>89</v>
      </c>
      <c r="B54" s="83">
        <v>703</v>
      </c>
      <c r="C54" s="82" t="s">
        <v>30</v>
      </c>
      <c r="D54" s="82" t="s">
        <v>43</v>
      </c>
      <c r="E54" s="98" t="s">
        <v>99</v>
      </c>
      <c r="F54" s="86" t="s">
        <v>24</v>
      </c>
      <c r="G54" s="22"/>
      <c r="H54" s="112">
        <v>118</v>
      </c>
      <c r="I54" s="38"/>
      <c r="J54" s="112">
        <v>50</v>
      </c>
      <c r="K54" s="112"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3" ht="37.5" x14ac:dyDescent="0.2">
      <c r="A55" s="56" t="s">
        <v>15</v>
      </c>
      <c r="B55" s="84">
        <v>703</v>
      </c>
      <c r="C55" s="86" t="s">
        <v>30</v>
      </c>
      <c r="D55" s="86" t="s">
        <v>43</v>
      </c>
      <c r="E55" s="95" t="s">
        <v>71</v>
      </c>
      <c r="F55" s="106"/>
      <c r="G55" s="22"/>
      <c r="H55" s="113">
        <f>H56</f>
        <v>0</v>
      </c>
      <c r="I55" s="45">
        <f t="shared" ref="I55:K55" si="27">I56</f>
        <v>0</v>
      </c>
      <c r="J55" s="113">
        <f t="shared" si="27"/>
        <v>0</v>
      </c>
      <c r="K55" s="113">
        <f t="shared" si="27"/>
        <v>50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3" ht="20.25" x14ac:dyDescent="0.2">
      <c r="A56" s="56" t="s">
        <v>16</v>
      </c>
      <c r="B56" s="84">
        <v>703</v>
      </c>
      <c r="C56" s="86" t="s">
        <v>30</v>
      </c>
      <c r="D56" s="86" t="s">
        <v>43</v>
      </c>
      <c r="E56" s="95" t="s">
        <v>72</v>
      </c>
      <c r="F56" s="106"/>
      <c r="G56" s="22"/>
      <c r="H56" s="113">
        <f>H58</f>
        <v>0</v>
      </c>
      <c r="I56" s="44">
        <f t="shared" ref="I56:K56" si="28">I58</f>
        <v>0</v>
      </c>
      <c r="J56" s="113">
        <f t="shared" si="28"/>
        <v>0</v>
      </c>
      <c r="K56" s="113">
        <f t="shared" si="28"/>
        <v>50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3" ht="37.5" x14ac:dyDescent="0.2">
      <c r="A57" s="128" t="s">
        <v>98</v>
      </c>
      <c r="B57" s="83">
        <v>703</v>
      </c>
      <c r="C57" s="82" t="s">
        <v>30</v>
      </c>
      <c r="D57" s="82" t="s">
        <v>43</v>
      </c>
      <c r="E57" s="97" t="s">
        <v>161</v>
      </c>
      <c r="F57" s="82"/>
      <c r="G57" s="22"/>
      <c r="H57" s="113">
        <f>H58</f>
        <v>0</v>
      </c>
      <c r="I57" s="44">
        <f t="shared" ref="I57:K57" si="29">I58</f>
        <v>0</v>
      </c>
      <c r="J57" s="113">
        <f t="shared" si="29"/>
        <v>0</v>
      </c>
      <c r="K57" s="113">
        <f t="shared" si="29"/>
        <v>50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3" ht="42" customHeight="1" x14ac:dyDescent="0.2">
      <c r="A58" s="58" t="s">
        <v>89</v>
      </c>
      <c r="B58" s="83">
        <v>703</v>
      </c>
      <c r="C58" s="82" t="s">
        <v>30</v>
      </c>
      <c r="D58" s="82" t="s">
        <v>43</v>
      </c>
      <c r="E58" s="98" t="s">
        <v>161</v>
      </c>
      <c r="F58" s="86" t="s">
        <v>24</v>
      </c>
      <c r="G58" s="22"/>
      <c r="H58" s="113">
        <v>0</v>
      </c>
      <c r="I58" s="44"/>
      <c r="J58" s="113">
        <v>0</v>
      </c>
      <c r="K58" s="113">
        <v>50</v>
      </c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3" ht="20.25" customHeight="1" x14ac:dyDescent="0.2">
      <c r="A59" s="57" t="s">
        <v>32</v>
      </c>
      <c r="B59" s="84">
        <v>703</v>
      </c>
      <c r="C59" s="86" t="s">
        <v>14</v>
      </c>
      <c r="D59" s="86" t="s">
        <v>52</v>
      </c>
      <c r="E59" s="96"/>
      <c r="F59" s="86"/>
      <c r="G59" s="29"/>
      <c r="H59" s="112">
        <f>H60</f>
        <v>5</v>
      </c>
      <c r="I59" s="37">
        <f t="shared" ref="I59:K59" si="30">I60</f>
        <v>0</v>
      </c>
      <c r="J59" s="112">
        <f t="shared" si="30"/>
        <v>5</v>
      </c>
      <c r="K59" s="112">
        <f t="shared" si="30"/>
        <v>5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3" ht="37.5" x14ac:dyDescent="0.2">
      <c r="A60" s="59" t="s">
        <v>60</v>
      </c>
      <c r="B60" s="84">
        <v>703</v>
      </c>
      <c r="C60" s="86" t="s">
        <v>14</v>
      </c>
      <c r="D60" s="86" t="s">
        <v>50</v>
      </c>
      <c r="E60" s="95"/>
      <c r="F60" s="82"/>
      <c r="G60" s="22"/>
      <c r="H60" s="114">
        <f>H61+H65</f>
        <v>5</v>
      </c>
      <c r="I60" s="48">
        <f>I61+I65</f>
        <v>0</v>
      </c>
      <c r="J60" s="114">
        <f>J61+J65</f>
        <v>5</v>
      </c>
      <c r="K60" s="114">
        <f>K61+K65</f>
        <v>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3" ht="114.75" customHeight="1" x14ac:dyDescent="0.2">
      <c r="A61" s="59" t="s">
        <v>169</v>
      </c>
      <c r="B61" s="83">
        <v>703</v>
      </c>
      <c r="C61" s="82" t="s">
        <v>14</v>
      </c>
      <c r="D61" s="82" t="s">
        <v>50</v>
      </c>
      <c r="E61" s="95" t="s">
        <v>100</v>
      </c>
      <c r="F61" s="82"/>
      <c r="G61" s="22"/>
      <c r="H61" s="114">
        <f>H62</f>
        <v>5</v>
      </c>
      <c r="I61" s="114">
        <f t="shared" ref="I61:K61" si="31">I62</f>
        <v>0</v>
      </c>
      <c r="J61" s="114">
        <f t="shared" si="31"/>
        <v>0</v>
      </c>
      <c r="K61" s="114">
        <f t="shared" si="31"/>
        <v>0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3" ht="74.25" customHeight="1" x14ac:dyDescent="0.2">
      <c r="A62" s="60" t="s">
        <v>61</v>
      </c>
      <c r="B62" s="83">
        <v>703</v>
      </c>
      <c r="C62" s="82" t="s">
        <v>14</v>
      </c>
      <c r="D62" s="82" t="s">
        <v>50</v>
      </c>
      <c r="E62" s="95" t="s">
        <v>101</v>
      </c>
      <c r="F62" s="82"/>
      <c r="G62" s="22"/>
      <c r="H62" s="114">
        <f>H64</f>
        <v>5</v>
      </c>
      <c r="I62" s="46">
        <f t="shared" ref="I62:K62" si="32">I64</f>
        <v>0</v>
      </c>
      <c r="J62" s="114">
        <f t="shared" si="32"/>
        <v>0</v>
      </c>
      <c r="K62" s="114">
        <f t="shared" si="32"/>
        <v>0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3" ht="36.75" customHeight="1" x14ac:dyDescent="0.2">
      <c r="A63" s="129" t="s">
        <v>102</v>
      </c>
      <c r="B63" s="83">
        <v>703</v>
      </c>
      <c r="C63" s="82" t="s">
        <v>14</v>
      </c>
      <c r="D63" s="82" t="s">
        <v>50</v>
      </c>
      <c r="E63" s="96" t="s">
        <v>103</v>
      </c>
      <c r="F63" s="82"/>
      <c r="G63" s="22"/>
      <c r="H63" s="114">
        <f>H64</f>
        <v>5</v>
      </c>
      <c r="I63" s="46">
        <f t="shared" ref="I63:K63" si="33">I64</f>
        <v>0</v>
      </c>
      <c r="J63" s="114">
        <f t="shared" si="33"/>
        <v>0</v>
      </c>
      <c r="K63" s="114">
        <f t="shared" si="33"/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3" ht="45.75" customHeight="1" x14ac:dyDescent="0.2">
      <c r="A64" s="60" t="s">
        <v>89</v>
      </c>
      <c r="B64" s="83">
        <v>703</v>
      </c>
      <c r="C64" s="82" t="s">
        <v>14</v>
      </c>
      <c r="D64" s="82" t="s">
        <v>50</v>
      </c>
      <c r="E64" s="95" t="s">
        <v>103</v>
      </c>
      <c r="F64" s="86" t="s">
        <v>24</v>
      </c>
      <c r="G64" s="22"/>
      <c r="H64" s="114">
        <v>5</v>
      </c>
      <c r="I64" s="50"/>
      <c r="J64" s="122">
        <v>0</v>
      </c>
      <c r="K64" s="122">
        <v>0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4" ht="37.5" x14ac:dyDescent="0.2">
      <c r="A65" s="56" t="s">
        <v>15</v>
      </c>
      <c r="B65" s="84">
        <v>703</v>
      </c>
      <c r="C65" s="86" t="s">
        <v>14</v>
      </c>
      <c r="D65" s="86" t="s">
        <v>50</v>
      </c>
      <c r="E65" s="95" t="s">
        <v>71</v>
      </c>
      <c r="F65" s="86"/>
      <c r="G65" s="22"/>
      <c r="H65" s="114">
        <f>H66</f>
        <v>0</v>
      </c>
      <c r="I65" s="46">
        <f t="shared" ref="I65:K65" si="34">I66</f>
        <v>0</v>
      </c>
      <c r="J65" s="114">
        <f t="shared" si="34"/>
        <v>5</v>
      </c>
      <c r="K65" s="114">
        <f t="shared" si="34"/>
        <v>5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4" x14ac:dyDescent="0.2">
      <c r="A66" s="56" t="s">
        <v>16</v>
      </c>
      <c r="B66" s="84">
        <v>703</v>
      </c>
      <c r="C66" s="86" t="s">
        <v>14</v>
      </c>
      <c r="D66" s="86" t="s">
        <v>50</v>
      </c>
      <c r="E66" s="95" t="s">
        <v>72</v>
      </c>
      <c r="F66" s="86"/>
      <c r="G66" s="22"/>
      <c r="H66" s="114">
        <f>H68</f>
        <v>0</v>
      </c>
      <c r="I66" s="114">
        <f t="shared" ref="I66:K66" si="35">I68</f>
        <v>0</v>
      </c>
      <c r="J66" s="114">
        <f t="shared" si="35"/>
        <v>5</v>
      </c>
      <c r="K66" s="114">
        <f t="shared" si="35"/>
        <v>5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4" ht="37.5" x14ac:dyDescent="0.2">
      <c r="A67" s="129" t="s">
        <v>102</v>
      </c>
      <c r="B67" s="83">
        <v>703</v>
      </c>
      <c r="C67" s="82" t="s">
        <v>14</v>
      </c>
      <c r="D67" s="82" t="s">
        <v>50</v>
      </c>
      <c r="E67" s="96" t="s">
        <v>162</v>
      </c>
      <c r="F67" s="82"/>
      <c r="G67" s="22"/>
      <c r="H67" s="114">
        <f>H68</f>
        <v>0</v>
      </c>
      <c r="I67" s="46">
        <f t="shared" ref="I67:K67" si="36">I68</f>
        <v>0</v>
      </c>
      <c r="J67" s="114">
        <f t="shared" si="36"/>
        <v>5</v>
      </c>
      <c r="K67" s="114">
        <f t="shared" si="36"/>
        <v>5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4" ht="39" customHeight="1" x14ac:dyDescent="0.2">
      <c r="A68" s="60" t="s">
        <v>89</v>
      </c>
      <c r="B68" s="83">
        <v>703</v>
      </c>
      <c r="C68" s="82" t="s">
        <v>14</v>
      </c>
      <c r="D68" s="82" t="s">
        <v>50</v>
      </c>
      <c r="E68" s="95" t="s">
        <v>162</v>
      </c>
      <c r="F68" s="86" t="s">
        <v>24</v>
      </c>
      <c r="G68" s="22"/>
      <c r="H68" s="114">
        <v>0</v>
      </c>
      <c r="I68" s="50"/>
      <c r="J68" s="122">
        <v>5</v>
      </c>
      <c r="K68" s="122">
        <v>5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4" s="8" customFormat="1" ht="40.5" x14ac:dyDescent="0.3">
      <c r="A69" s="57" t="s">
        <v>33</v>
      </c>
      <c r="B69" s="84">
        <v>703</v>
      </c>
      <c r="C69" s="86" t="s">
        <v>34</v>
      </c>
      <c r="D69" s="86" t="s">
        <v>52</v>
      </c>
      <c r="E69" s="96"/>
      <c r="F69" s="86"/>
      <c r="G69" s="29"/>
      <c r="H69" s="112">
        <f>H70+H87</f>
        <v>51440.900000000009</v>
      </c>
      <c r="I69" s="37">
        <f>I70+I87</f>
        <v>0</v>
      </c>
      <c r="J69" s="112">
        <f>J70+J87</f>
        <v>1466.8</v>
      </c>
      <c r="K69" s="112">
        <f>K70+K87</f>
        <v>1379.5</v>
      </c>
      <c r="AMJ69"/>
    </row>
    <row r="70" spans="1:1024" ht="28.5" customHeight="1" x14ac:dyDescent="0.2">
      <c r="A70" s="57" t="s">
        <v>35</v>
      </c>
      <c r="B70" s="86" t="s">
        <v>10</v>
      </c>
      <c r="C70" s="86" t="s">
        <v>34</v>
      </c>
      <c r="D70" s="86" t="s">
        <v>11</v>
      </c>
      <c r="E70" s="95"/>
      <c r="F70" s="82"/>
      <c r="G70" s="22"/>
      <c r="H70" s="112">
        <f>H71+H79</f>
        <v>47972.100000000006</v>
      </c>
      <c r="I70" s="37">
        <f>I71+I79</f>
        <v>0</v>
      </c>
      <c r="J70" s="112">
        <f>J71+J79</f>
        <v>371.3</v>
      </c>
      <c r="K70" s="112">
        <f>K71+K79</f>
        <v>284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4" ht="101.25" customHeight="1" x14ac:dyDescent="0.2">
      <c r="A71" s="32" t="s">
        <v>69</v>
      </c>
      <c r="B71" s="82" t="s">
        <v>10</v>
      </c>
      <c r="C71" s="82" t="s">
        <v>34</v>
      </c>
      <c r="D71" s="82" t="s">
        <v>11</v>
      </c>
      <c r="E71" s="95" t="s">
        <v>104</v>
      </c>
      <c r="F71" s="82"/>
      <c r="G71" s="22"/>
      <c r="H71" s="112">
        <f>H72</f>
        <v>47107.600000000006</v>
      </c>
      <c r="I71" s="37">
        <f t="shared" ref="I71:K71" si="37">I72</f>
        <v>0</v>
      </c>
      <c r="J71" s="112">
        <f t="shared" si="37"/>
        <v>0</v>
      </c>
      <c r="K71" s="112">
        <f t="shared" si="37"/>
        <v>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4" ht="58.5" x14ac:dyDescent="0.2">
      <c r="A72" s="61" t="s">
        <v>59</v>
      </c>
      <c r="B72" s="82" t="s">
        <v>10</v>
      </c>
      <c r="C72" s="82" t="s">
        <v>34</v>
      </c>
      <c r="D72" s="82" t="s">
        <v>11</v>
      </c>
      <c r="E72" s="95" t="s">
        <v>106</v>
      </c>
      <c r="F72" s="82"/>
      <c r="G72" s="22"/>
      <c r="H72" s="112">
        <f>H74+H76+H78</f>
        <v>47107.600000000006</v>
      </c>
      <c r="I72" s="37">
        <f t="shared" ref="I72:K72" si="38">I74+I76+I78</f>
        <v>0</v>
      </c>
      <c r="J72" s="112">
        <f t="shared" si="38"/>
        <v>0</v>
      </c>
      <c r="K72" s="112">
        <f t="shared" si="38"/>
        <v>0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4" ht="97.5" x14ac:dyDescent="0.2">
      <c r="A73" s="130" t="s">
        <v>107</v>
      </c>
      <c r="B73" s="83">
        <v>703</v>
      </c>
      <c r="C73" s="82" t="s">
        <v>34</v>
      </c>
      <c r="D73" s="82" t="s">
        <v>11</v>
      </c>
      <c r="E73" s="96" t="s">
        <v>108</v>
      </c>
      <c r="F73" s="82"/>
      <c r="G73" s="22"/>
      <c r="H73" s="112">
        <f>H74</f>
        <v>46191.8</v>
      </c>
      <c r="I73" s="37">
        <f t="shared" ref="I73:K73" si="39">I74</f>
        <v>0</v>
      </c>
      <c r="J73" s="112">
        <f t="shared" si="39"/>
        <v>0</v>
      </c>
      <c r="K73" s="112">
        <f t="shared" si="39"/>
        <v>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4" ht="58.5" x14ac:dyDescent="0.2">
      <c r="A74" s="61" t="s">
        <v>105</v>
      </c>
      <c r="B74" s="83">
        <v>703</v>
      </c>
      <c r="C74" s="82" t="s">
        <v>34</v>
      </c>
      <c r="D74" s="82" t="s">
        <v>11</v>
      </c>
      <c r="E74" s="95" t="s">
        <v>108</v>
      </c>
      <c r="F74" s="86" t="s">
        <v>54</v>
      </c>
      <c r="G74" s="22"/>
      <c r="H74" s="112">
        <v>46191.8</v>
      </c>
      <c r="I74" s="40"/>
      <c r="J74" s="122">
        <v>0</v>
      </c>
      <c r="K74" s="122">
        <v>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4" ht="78" x14ac:dyDescent="0.2">
      <c r="A75" s="130" t="s">
        <v>155</v>
      </c>
      <c r="B75" s="83">
        <v>703</v>
      </c>
      <c r="C75" s="82" t="s">
        <v>34</v>
      </c>
      <c r="D75" s="82" t="s">
        <v>11</v>
      </c>
      <c r="E75" s="96" t="s">
        <v>109</v>
      </c>
      <c r="F75" s="86"/>
      <c r="G75" s="22"/>
      <c r="H75" s="112">
        <f>H76</f>
        <v>680</v>
      </c>
      <c r="I75" s="37">
        <f t="shared" ref="I75:K75" si="40">I76</f>
        <v>0</v>
      </c>
      <c r="J75" s="112">
        <f t="shared" si="40"/>
        <v>0</v>
      </c>
      <c r="K75" s="112">
        <f t="shared" si="40"/>
        <v>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4" ht="58.5" x14ac:dyDescent="0.2">
      <c r="A76" s="61" t="s">
        <v>105</v>
      </c>
      <c r="B76" s="83">
        <v>703</v>
      </c>
      <c r="C76" s="82" t="s">
        <v>34</v>
      </c>
      <c r="D76" s="82" t="s">
        <v>11</v>
      </c>
      <c r="E76" s="95" t="s">
        <v>109</v>
      </c>
      <c r="F76" s="86" t="s">
        <v>54</v>
      </c>
      <c r="G76" s="22"/>
      <c r="H76" s="112">
        <v>680</v>
      </c>
      <c r="I76" s="40"/>
      <c r="J76" s="122">
        <v>0</v>
      </c>
      <c r="K76" s="122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4" ht="58.5" x14ac:dyDescent="0.2">
      <c r="A77" s="130" t="s">
        <v>156</v>
      </c>
      <c r="B77" s="83">
        <v>703</v>
      </c>
      <c r="C77" s="82" t="s">
        <v>34</v>
      </c>
      <c r="D77" s="82" t="s">
        <v>11</v>
      </c>
      <c r="E77" s="96" t="s">
        <v>110</v>
      </c>
      <c r="F77" s="86"/>
      <c r="G77" s="22"/>
      <c r="H77" s="112">
        <f>H78</f>
        <v>235.8</v>
      </c>
      <c r="I77" s="37">
        <f t="shared" ref="I77:J77" si="41">I78</f>
        <v>0</v>
      </c>
      <c r="J77" s="112">
        <f t="shared" si="41"/>
        <v>0</v>
      </c>
      <c r="K77" s="112">
        <f>K78</f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4" ht="58.5" x14ac:dyDescent="0.2">
      <c r="A78" s="61" t="s">
        <v>105</v>
      </c>
      <c r="B78" s="83">
        <v>703</v>
      </c>
      <c r="C78" s="82" t="s">
        <v>34</v>
      </c>
      <c r="D78" s="82" t="s">
        <v>11</v>
      </c>
      <c r="E78" s="95" t="s">
        <v>110</v>
      </c>
      <c r="F78" s="86" t="s">
        <v>54</v>
      </c>
      <c r="G78" s="22"/>
      <c r="H78" s="112">
        <v>235.8</v>
      </c>
      <c r="I78" s="40"/>
      <c r="J78" s="122">
        <v>0</v>
      </c>
      <c r="K78" s="122">
        <v>0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4" ht="37.5" x14ac:dyDescent="0.2">
      <c r="A79" s="56" t="s">
        <v>15</v>
      </c>
      <c r="B79" s="82" t="s">
        <v>10</v>
      </c>
      <c r="C79" s="82" t="s">
        <v>34</v>
      </c>
      <c r="D79" s="82" t="s">
        <v>11</v>
      </c>
      <c r="E79" s="95" t="s">
        <v>71</v>
      </c>
      <c r="F79" s="82"/>
      <c r="G79" s="22"/>
      <c r="H79" s="112">
        <f>H80</f>
        <v>864.49999999999989</v>
      </c>
      <c r="I79" s="37">
        <f t="shared" ref="I79:K79" si="42">I80</f>
        <v>0</v>
      </c>
      <c r="J79" s="112">
        <f t="shared" si="42"/>
        <v>371.3</v>
      </c>
      <c r="K79" s="112">
        <f t="shared" si="42"/>
        <v>284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4" ht="20.25" x14ac:dyDescent="0.2">
      <c r="A80" s="56" t="s">
        <v>16</v>
      </c>
      <c r="B80" s="82" t="s">
        <v>10</v>
      </c>
      <c r="C80" s="82" t="s">
        <v>34</v>
      </c>
      <c r="D80" s="82" t="s">
        <v>11</v>
      </c>
      <c r="E80" s="95" t="s">
        <v>72</v>
      </c>
      <c r="F80" s="82"/>
      <c r="G80" s="22"/>
      <c r="H80" s="112">
        <f>H82+H84+H86</f>
        <v>864.49999999999989</v>
      </c>
      <c r="I80" s="37">
        <f t="shared" ref="I80:K80" si="43">I82+I84+I86</f>
        <v>0</v>
      </c>
      <c r="J80" s="112">
        <f t="shared" si="43"/>
        <v>371.3</v>
      </c>
      <c r="K80" s="112">
        <f t="shared" si="43"/>
        <v>284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42" customHeight="1" x14ac:dyDescent="0.2">
      <c r="A81" s="127" t="s">
        <v>111</v>
      </c>
      <c r="B81" s="83">
        <v>703</v>
      </c>
      <c r="C81" s="82" t="s">
        <v>34</v>
      </c>
      <c r="D81" s="82" t="s">
        <v>11</v>
      </c>
      <c r="E81" s="96" t="s">
        <v>181</v>
      </c>
      <c r="F81" s="82"/>
      <c r="G81" s="22"/>
      <c r="H81" s="112">
        <f>H82</f>
        <v>606.79999999999995</v>
      </c>
      <c r="I81" s="37">
        <f t="shared" ref="I81:K81" si="44">I82</f>
        <v>0</v>
      </c>
      <c r="J81" s="112">
        <f t="shared" si="44"/>
        <v>365.8</v>
      </c>
      <c r="K81" s="112">
        <f t="shared" si="44"/>
        <v>278.5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46.5" customHeight="1" x14ac:dyDescent="0.2">
      <c r="A82" s="56" t="s">
        <v>89</v>
      </c>
      <c r="B82" s="83">
        <v>703</v>
      </c>
      <c r="C82" s="82" t="s">
        <v>34</v>
      </c>
      <c r="D82" s="82" t="s">
        <v>11</v>
      </c>
      <c r="E82" s="95" t="s">
        <v>181</v>
      </c>
      <c r="F82" s="86" t="s">
        <v>24</v>
      </c>
      <c r="G82" s="22"/>
      <c r="H82" s="112">
        <v>606.79999999999995</v>
      </c>
      <c r="I82" s="40"/>
      <c r="J82" s="122">
        <v>365.8</v>
      </c>
      <c r="K82" s="122">
        <v>278.5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37.5" x14ac:dyDescent="0.2">
      <c r="A83" s="127" t="s">
        <v>184</v>
      </c>
      <c r="B83" s="83">
        <v>703</v>
      </c>
      <c r="C83" s="82" t="s">
        <v>34</v>
      </c>
      <c r="D83" s="82" t="s">
        <v>11</v>
      </c>
      <c r="E83" s="96" t="s">
        <v>181</v>
      </c>
      <c r="F83" s="82"/>
      <c r="G83" s="22"/>
      <c r="H83" s="112">
        <f>H84</f>
        <v>191.3</v>
      </c>
      <c r="I83" s="37">
        <f t="shared" ref="I83:K83" si="45">I84</f>
        <v>0</v>
      </c>
      <c r="J83" s="112">
        <f t="shared" si="45"/>
        <v>0</v>
      </c>
      <c r="K83" s="112">
        <f t="shared" si="45"/>
        <v>0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56.25" x14ac:dyDescent="0.2">
      <c r="A84" s="56" t="s">
        <v>185</v>
      </c>
      <c r="B84" s="83">
        <v>703</v>
      </c>
      <c r="C84" s="82" t="s">
        <v>34</v>
      </c>
      <c r="D84" s="82" t="s">
        <v>11</v>
      </c>
      <c r="E84" s="95" t="s">
        <v>181</v>
      </c>
      <c r="F84" s="86" t="s">
        <v>186</v>
      </c>
      <c r="G84" s="22"/>
      <c r="H84" s="112">
        <v>191.3</v>
      </c>
      <c r="I84" s="40"/>
      <c r="J84" s="122">
        <v>0</v>
      </c>
      <c r="K84" s="122">
        <v>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42.75" customHeight="1" x14ac:dyDescent="0.2">
      <c r="A85" s="127" t="s">
        <v>114</v>
      </c>
      <c r="B85" s="83">
        <v>703</v>
      </c>
      <c r="C85" s="82" t="s">
        <v>34</v>
      </c>
      <c r="D85" s="82" t="s">
        <v>11</v>
      </c>
      <c r="E85" s="96" t="s">
        <v>112</v>
      </c>
      <c r="F85" s="86"/>
      <c r="G85" s="22"/>
      <c r="H85" s="112">
        <f>H86</f>
        <v>66.400000000000006</v>
      </c>
      <c r="I85" s="37">
        <f t="shared" ref="I85:K85" si="46">I86</f>
        <v>0</v>
      </c>
      <c r="J85" s="112">
        <f t="shared" si="46"/>
        <v>5.5</v>
      </c>
      <c r="K85" s="112">
        <f t="shared" si="46"/>
        <v>5.5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45" customHeight="1" x14ac:dyDescent="0.2">
      <c r="A86" s="56" t="s">
        <v>89</v>
      </c>
      <c r="B86" s="83">
        <v>703</v>
      </c>
      <c r="C86" s="82" t="s">
        <v>34</v>
      </c>
      <c r="D86" s="82" t="s">
        <v>11</v>
      </c>
      <c r="E86" s="95" t="s">
        <v>112</v>
      </c>
      <c r="F86" s="86" t="s">
        <v>24</v>
      </c>
      <c r="G86" s="22"/>
      <c r="H86" s="112">
        <v>66.400000000000006</v>
      </c>
      <c r="I86" s="37"/>
      <c r="J86" s="112">
        <v>5.5</v>
      </c>
      <c r="K86" s="112">
        <v>5.5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20.25" customHeight="1" x14ac:dyDescent="0.2">
      <c r="A87" s="57" t="s">
        <v>36</v>
      </c>
      <c r="B87" s="86" t="s">
        <v>10</v>
      </c>
      <c r="C87" s="86" t="s">
        <v>34</v>
      </c>
      <c r="D87" s="86" t="s">
        <v>30</v>
      </c>
      <c r="E87" s="96"/>
      <c r="F87" s="86"/>
      <c r="G87" s="29" t="s">
        <v>12</v>
      </c>
      <c r="H87" s="112">
        <f>H88+H108+H112</f>
        <v>3468.8</v>
      </c>
      <c r="I87" s="37">
        <f>I88+I108+I112</f>
        <v>0</v>
      </c>
      <c r="J87" s="112">
        <f>J88+J108+J112</f>
        <v>1095.5</v>
      </c>
      <c r="K87" s="112">
        <f>K88+K108+K112</f>
        <v>1095.5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60" customHeight="1" x14ac:dyDescent="0.2">
      <c r="A88" s="55" t="s">
        <v>160</v>
      </c>
      <c r="B88" s="83">
        <v>703</v>
      </c>
      <c r="C88" s="82" t="s">
        <v>34</v>
      </c>
      <c r="D88" s="82" t="s">
        <v>30</v>
      </c>
      <c r="E88" s="95" t="s">
        <v>115</v>
      </c>
      <c r="F88" s="108"/>
      <c r="G88" s="30"/>
      <c r="H88" s="112">
        <f>H89+H96+H102</f>
        <v>2304.9</v>
      </c>
      <c r="I88" s="38">
        <f>I89+I96+I102</f>
        <v>0</v>
      </c>
      <c r="J88" s="112">
        <f>J89+J96+J102</f>
        <v>0</v>
      </c>
      <c r="K88" s="112">
        <f>K89+K96+K102</f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83.25" customHeight="1" x14ac:dyDescent="0.2">
      <c r="A89" s="58" t="s">
        <v>55</v>
      </c>
      <c r="B89" s="82" t="s">
        <v>10</v>
      </c>
      <c r="C89" s="82" t="s">
        <v>34</v>
      </c>
      <c r="D89" s="82" t="s">
        <v>30</v>
      </c>
      <c r="E89" s="98" t="s">
        <v>116</v>
      </c>
      <c r="F89" s="82"/>
      <c r="G89" s="25" t="s">
        <v>12</v>
      </c>
      <c r="H89" s="112">
        <f>H91+H93+H95</f>
        <v>428.1</v>
      </c>
      <c r="I89" s="37">
        <f t="shared" ref="I89:K89" si="47">I91+I95</f>
        <v>0</v>
      </c>
      <c r="J89" s="112">
        <f t="shared" si="47"/>
        <v>0</v>
      </c>
      <c r="K89" s="112">
        <f t="shared" si="47"/>
        <v>0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39.75" customHeight="1" x14ac:dyDescent="0.2">
      <c r="A90" s="128" t="s">
        <v>117</v>
      </c>
      <c r="B90" s="82" t="s">
        <v>10</v>
      </c>
      <c r="C90" s="82" t="s">
        <v>34</v>
      </c>
      <c r="D90" s="82" t="s">
        <v>30</v>
      </c>
      <c r="E90" s="97" t="s">
        <v>118</v>
      </c>
      <c r="F90" s="82"/>
      <c r="G90" s="25"/>
      <c r="H90" s="112">
        <f>H91</f>
        <v>272.10000000000002</v>
      </c>
      <c r="I90" s="37">
        <f t="shared" ref="I90:K90" si="48">I91</f>
        <v>0</v>
      </c>
      <c r="J90" s="112">
        <f t="shared" si="48"/>
        <v>0</v>
      </c>
      <c r="K90" s="112">
        <f t="shared" si="48"/>
        <v>0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45" customHeight="1" x14ac:dyDescent="0.2">
      <c r="A91" s="58" t="s">
        <v>89</v>
      </c>
      <c r="B91" s="82" t="s">
        <v>10</v>
      </c>
      <c r="C91" s="82" t="s">
        <v>34</v>
      </c>
      <c r="D91" s="82" t="s">
        <v>30</v>
      </c>
      <c r="E91" s="98" t="s">
        <v>118</v>
      </c>
      <c r="F91" s="86" t="s">
        <v>24</v>
      </c>
      <c r="G91" s="25"/>
      <c r="H91" s="112">
        <v>272.10000000000002</v>
      </c>
      <c r="I91" s="35"/>
      <c r="J91" s="112">
        <v>0</v>
      </c>
      <c r="K91" s="112">
        <v>0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20.25" x14ac:dyDescent="0.2">
      <c r="A92" s="127" t="s">
        <v>192</v>
      </c>
      <c r="B92" s="22" t="s">
        <v>10</v>
      </c>
      <c r="C92" s="22" t="s">
        <v>34</v>
      </c>
      <c r="D92" s="22" t="s">
        <v>30</v>
      </c>
      <c r="E92" s="96" t="s">
        <v>191</v>
      </c>
      <c r="F92" s="25"/>
      <c r="G92" s="25"/>
      <c r="H92" s="112">
        <f>H93</f>
        <v>90</v>
      </c>
      <c r="I92" s="37">
        <f t="shared" ref="I92:K92" si="49">I93</f>
        <v>0</v>
      </c>
      <c r="J92" s="37">
        <f t="shared" si="49"/>
        <v>0</v>
      </c>
      <c r="K92" s="37">
        <f t="shared" si="49"/>
        <v>0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ht="45" customHeight="1" x14ac:dyDescent="0.2">
      <c r="A93" s="58" t="s">
        <v>89</v>
      </c>
      <c r="B93" s="22" t="s">
        <v>10</v>
      </c>
      <c r="C93" s="22" t="s">
        <v>34</v>
      </c>
      <c r="D93" s="22" t="s">
        <v>30</v>
      </c>
      <c r="E93" s="95" t="s">
        <v>191</v>
      </c>
      <c r="F93" s="86" t="s">
        <v>24</v>
      </c>
      <c r="G93" s="25"/>
      <c r="H93" s="112">
        <v>90</v>
      </c>
      <c r="I93" s="35"/>
      <c r="J93" s="112">
        <v>0</v>
      </c>
      <c r="K93" s="112">
        <v>0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20.25" x14ac:dyDescent="0.2">
      <c r="A94" s="128" t="s">
        <v>187</v>
      </c>
      <c r="B94" s="82" t="s">
        <v>10</v>
      </c>
      <c r="C94" s="82" t="s">
        <v>34</v>
      </c>
      <c r="D94" s="82" t="s">
        <v>30</v>
      </c>
      <c r="E94" s="97" t="s">
        <v>188</v>
      </c>
      <c r="F94" s="82"/>
      <c r="G94" s="25"/>
      <c r="H94" s="112">
        <f>H95</f>
        <v>66</v>
      </c>
      <c r="I94" s="37">
        <f t="shared" ref="I94:K94" si="50">I95</f>
        <v>0</v>
      </c>
      <c r="J94" s="112">
        <f t="shared" si="50"/>
        <v>0</v>
      </c>
      <c r="K94" s="112">
        <f t="shared" si="50"/>
        <v>0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42.75" customHeight="1" x14ac:dyDescent="0.2">
      <c r="A95" s="58" t="s">
        <v>89</v>
      </c>
      <c r="B95" s="82" t="s">
        <v>10</v>
      </c>
      <c r="C95" s="82" t="s">
        <v>34</v>
      </c>
      <c r="D95" s="82" t="s">
        <v>30</v>
      </c>
      <c r="E95" s="98" t="s">
        <v>188</v>
      </c>
      <c r="F95" s="86" t="s">
        <v>24</v>
      </c>
      <c r="G95" s="25"/>
      <c r="H95" s="112">
        <v>66</v>
      </c>
      <c r="I95" s="35"/>
      <c r="J95" s="112">
        <v>0</v>
      </c>
      <c r="K95" s="112">
        <v>0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60.75" customHeight="1" x14ac:dyDescent="0.2">
      <c r="A96" s="58" t="s">
        <v>56</v>
      </c>
      <c r="B96" s="82" t="s">
        <v>10</v>
      </c>
      <c r="C96" s="82" t="s">
        <v>34</v>
      </c>
      <c r="D96" s="82" t="s">
        <v>30</v>
      </c>
      <c r="E96" s="98" t="s">
        <v>119</v>
      </c>
      <c r="F96" s="82"/>
      <c r="G96" s="25"/>
      <c r="H96" s="112">
        <f>H97+H100+H101</f>
        <v>1610.3</v>
      </c>
      <c r="I96" s="37">
        <f t="shared" ref="I96:K96" si="51">I97+I100+I101</f>
        <v>0</v>
      </c>
      <c r="J96" s="112">
        <f t="shared" si="51"/>
        <v>0</v>
      </c>
      <c r="K96" s="112">
        <f t="shared" si="51"/>
        <v>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ht="45" customHeight="1" x14ac:dyDescent="0.2">
      <c r="A97" s="128" t="s">
        <v>170</v>
      </c>
      <c r="B97" s="82" t="s">
        <v>10</v>
      </c>
      <c r="C97" s="82" t="s">
        <v>34</v>
      </c>
      <c r="D97" s="82" t="s">
        <v>30</v>
      </c>
      <c r="E97" s="97" t="s">
        <v>171</v>
      </c>
      <c r="F97" s="82"/>
      <c r="G97" s="25"/>
      <c r="H97" s="112">
        <f>H98</f>
        <v>9.8000000000000007</v>
      </c>
      <c r="I97" s="37">
        <f t="shared" ref="I97:K97" si="52">I98</f>
        <v>0</v>
      </c>
      <c r="J97" s="112">
        <f t="shared" si="52"/>
        <v>0</v>
      </c>
      <c r="K97" s="112">
        <f t="shared" si="52"/>
        <v>0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ht="41.25" customHeight="1" x14ac:dyDescent="0.2">
      <c r="A98" s="58" t="s">
        <v>89</v>
      </c>
      <c r="B98" s="82" t="s">
        <v>10</v>
      </c>
      <c r="C98" s="82" t="s">
        <v>34</v>
      </c>
      <c r="D98" s="82" t="s">
        <v>30</v>
      </c>
      <c r="E98" s="98" t="s">
        <v>171</v>
      </c>
      <c r="F98" s="86" t="s">
        <v>24</v>
      </c>
      <c r="G98" s="25"/>
      <c r="H98" s="112">
        <v>9.8000000000000007</v>
      </c>
      <c r="I98" s="37"/>
      <c r="J98" s="112">
        <v>0</v>
      </c>
      <c r="K98" s="112"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ht="56.25" x14ac:dyDescent="0.2">
      <c r="A99" s="128" t="s">
        <v>120</v>
      </c>
      <c r="B99" s="82" t="s">
        <v>10</v>
      </c>
      <c r="C99" s="82" t="s">
        <v>34</v>
      </c>
      <c r="D99" s="82" t="s">
        <v>30</v>
      </c>
      <c r="E99" s="97" t="s">
        <v>121</v>
      </c>
      <c r="F99" s="86"/>
      <c r="G99" s="25"/>
      <c r="H99" s="112">
        <f>H100+H101</f>
        <v>1600.5</v>
      </c>
      <c r="I99" s="37">
        <f t="shared" ref="I99:K99" si="53">I100+I101</f>
        <v>0</v>
      </c>
      <c r="J99" s="112">
        <f t="shared" si="53"/>
        <v>0</v>
      </c>
      <c r="K99" s="112">
        <f t="shared" si="53"/>
        <v>0</v>
      </c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ht="42" customHeight="1" x14ac:dyDescent="0.2">
      <c r="A100" s="58" t="s">
        <v>89</v>
      </c>
      <c r="B100" s="82" t="s">
        <v>10</v>
      </c>
      <c r="C100" s="82" t="s">
        <v>34</v>
      </c>
      <c r="D100" s="82" t="s">
        <v>30</v>
      </c>
      <c r="E100" s="98" t="s">
        <v>121</v>
      </c>
      <c r="F100" s="86" t="s">
        <v>24</v>
      </c>
      <c r="G100" s="25"/>
      <c r="H100" s="112">
        <v>1600</v>
      </c>
      <c r="I100" s="35"/>
      <c r="J100" s="112">
        <v>0</v>
      </c>
      <c r="K100" s="112">
        <v>0</v>
      </c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x14ac:dyDescent="0.2">
      <c r="A101" s="56" t="s">
        <v>113</v>
      </c>
      <c r="B101" s="82" t="s">
        <v>10</v>
      </c>
      <c r="C101" s="82" t="s">
        <v>34</v>
      </c>
      <c r="D101" s="82" t="s">
        <v>30</v>
      </c>
      <c r="E101" s="95" t="s">
        <v>121</v>
      </c>
      <c r="F101" s="86" t="s">
        <v>19</v>
      </c>
      <c r="G101" s="25"/>
      <c r="H101" s="112">
        <v>0.5</v>
      </c>
      <c r="I101" s="35"/>
      <c r="J101" s="112">
        <v>0</v>
      </c>
      <c r="K101" s="112">
        <v>0</v>
      </c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ht="75" x14ac:dyDescent="0.2">
      <c r="A102" s="58" t="s">
        <v>57</v>
      </c>
      <c r="B102" s="82" t="s">
        <v>10</v>
      </c>
      <c r="C102" s="82" t="s">
        <v>34</v>
      </c>
      <c r="D102" s="82" t="s">
        <v>30</v>
      </c>
      <c r="E102" s="98" t="s">
        <v>122</v>
      </c>
      <c r="F102" s="82"/>
      <c r="G102" s="25"/>
      <c r="H102" s="112">
        <f>H104+H106+H107</f>
        <v>266.5</v>
      </c>
      <c r="I102" s="37">
        <f t="shared" ref="I102:K102" si="54">I104+I106+I107</f>
        <v>0</v>
      </c>
      <c r="J102" s="112">
        <f t="shared" si="54"/>
        <v>0</v>
      </c>
      <c r="K102" s="112">
        <f t="shared" si="54"/>
        <v>0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ht="37.5" x14ac:dyDescent="0.2">
      <c r="A103" s="128" t="s">
        <v>166</v>
      </c>
      <c r="B103" s="85" t="s">
        <v>10</v>
      </c>
      <c r="C103" s="85" t="s">
        <v>34</v>
      </c>
      <c r="D103" s="85" t="s">
        <v>30</v>
      </c>
      <c r="E103" s="97" t="s">
        <v>167</v>
      </c>
      <c r="F103" s="107"/>
      <c r="G103" s="25"/>
      <c r="H103" s="112">
        <f>H104</f>
        <v>100</v>
      </c>
      <c r="I103" s="37">
        <f t="shared" ref="I103:K103" si="55">I104</f>
        <v>0</v>
      </c>
      <c r="J103" s="112">
        <f t="shared" si="55"/>
        <v>0</v>
      </c>
      <c r="K103" s="112">
        <f t="shared" si="55"/>
        <v>0</v>
      </c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ht="44.25" customHeight="1" x14ac:dyDescent="0.2">
      <c r="A104" s="58" t="s">
        <v>89</v>
      </c>
      <c r="B104" s="85" t="s">
        <v>10</v>
      </c>
      <c r="C104" s="85" t="s">
        <v>34</v>
      </c>
      <c r="D104" s="85" t="s">
        <v>30</v>
      </c>
      <c r="E104" s="98" t="s">
        <v>167</v>
      </c>
      <c r="F104" s="107" t="s">
        <v>24</v>
      </c>
      <c r="G104" s="25"/>
      <c r="H104" s="112">
        <v>100</v>
      </c>
      <c r="I104" s="37"/>
      <c r="J104" s="112">
        <v>0</v>
      </c>
      <c r="K104" s="112">
        <v>0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ht="19.5" customHeight="1" x14ac:dyDescent="0.2">
      <c r="A105" s="128" t="s">
        <v>123</v>
      </c>
      <c r="B105" s="83">
        <v>703</v>
      </c>
      <c r="C105" s="82" t="s">
        <v>34</v>
      </c>
      <c r="D105" s="82" t="s">
        <v>30</v>
      </c>
      <c r="E105" s="97" t="s">
        <v>124</v>
      </c>
      <c r="F105" s="82"/>
      <c r="G105" s="25"/>
      <c r="H105" s="112">
        <f>H106+H107</f>
        <v>166.5</v>
      </c>
      <c r="I105" s="37">
        <f t="shared" ref="I105:K105" si="56">I106+I107</f>
        <v>0</v>
      </c>
      <c r="J105" s="112">
        <f t="shared" si="56"/>
        <v>0</v>
      </c>
      <c r="K105" s="112">
        <f t="shared" si="56"/>
        <v>0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ht="42.75" customHeight="1" x14ac:dyDescent="0.2">
      <c r="A106" s="58" t="s">
        <v>89</v>
      </c>
      <c r="B106" s="83">
        <v>703</v>
      </c>
      <c r="C106" s="82" t="s">
        <v>34</v>
      </c>
      <c r="D106" s="82" t="s">
        <v>30</v>
      </c>
      <c r="E106" s="98" t="s">
        <v>124</v>
      </c>
      <c r="F106" s="86" t="s">
        <v>24</v>
      </c>
      <c r="G106" s="25" t="s">
        <v>12</v>
      </c>
      <c r="H106" s="112">
        <v>166.1</v>
      </c>
      <c r="I106" s="35"/>
      <c r="J106" s="112">
        <v>0</v>
      </c>
      <c r="K106" s="112">
        <v>0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ht="29.25" customHeight="1" x14ac:dyDescent="0.2">
      <c r="A107" s="33" t="s">
        <v>113</v>
      </c>
      <c r="B107" s="83">
        <v>703</v>
      </c>
      <c r="C107" s="82" t="s">
        <v>34</v>
      </c>
      <c r="D107" s="82" t="s">
        <v>30</v>
      </c>
      <c r="E107" s="98" t="s">
        <v>124</v>
      </c>
      <c r="F107" s="86" t="s">
        <v>19</v>
      </c>
      <c r="G107" s="25"/>
      <c r="H107" s="112">
        <v>0.4</v>
      </c>
      <c r="I107" s="35"/>
      <c r="J107" s="112">
        <v>0</v>
      </c>
      <c r="K107" s="112">
        <v>0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ht="98.25" customHeight="1" x14ac:dyDescent="0.2">
      <c r="A108" s="54" t="s">
        <v>190</v>
      </c>
      <c r="B108" s="83">
        <v>703</v>
      </c>
      <c r="C108" s="82" t="s">
        <v>34</v>
      </c>
      <c r="D108" s="82" t="s">
        <v>30</v>
      </c>
      <c r="E108" s="95" t="s">
        <v>125</v>
      </c>
      <c r="F108" s="86"/>
      <c r="G108" s="25"/>
      <c r="H108" s="112">
        <f>H109</f>
        <v>1163.9000000000001</v>
      </c>
      <c r="I108" s="38">
        <f t="shared" ref="I108:K108" si="57">I109</f>
        <v>0</v>
      </c>
      <c r="J108" s="112">
        <f t="shared" si="57"/>
        <v>0</v>
      </c>
      <c r="K108" s="112">
        <f t="shared" si="57"/>
        <v>0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ht="58.5" customHeight="1" x14ac:dyDescent="0.2">
      <c r="A109" s="56" t="s">
        <v>164</v>
      </c>
      <c r="B109" s="83">
        <v>703</v>
      </c>
      <c r="C109" s="82" t="s">
        <v>34</v>
      </c>
      <c r="D109" s="82" t="s">
        <v>30</v>
      </c>
      <c r="E109" s="95" t="s">
        <v>163</v>
      </c>
      <c r="F109" s="86"/>
      <c r="G109" s="25"/>
      <c r="H109" s="112">
        <f>H111</f>
        <v>1163.9000000000001</v>
      </c>
      <c r="I109" s="37">
        <f t="shared" ref="I109:K109" si="58">I111</f>
        <v>0</v>
      </c>
      <c r="J109" s="112">
        <f t="shared" si="58"/>
        <v>0</v>
      </c>
      <c r="K109" s="112">
        <f t="shared" si="58"/>
        <v>0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ht="39" customHeight="1" x14ac:dyDescent="0.2">
      <c r="A110" s="127" t="s">
        <v>168</v>
      </c>
      <c r="B110" s="83">
        <v>703</v>
      </c>
      <c r="C110" s="82" t="s">
        <v>34</v>
      </c>
      <c r="D110" s="82" t="s">
        <v>30</v>
      </c>
      <c r="E110" s="96" t="s">
        <v>165</v>
      </c>
      <c r="F110" s="86"/>
      <c r="G110" s="25"/>
      <c r="H110" s="112">
        <f>H111</f>
        <v>1163.9000000000001</v>
      </c>
      <c r="I110" s="37">
        <f t="shared" ref="I110:K110" si="59">I111</f>
        <v>0</v>
      </c>
      <c r="J110" s="112">
        <f t="shared" si="59"/>
        <v>0</v>
      </c>
      <c r="K110" s="112">
        <f t="shared" si="59"/>
        <v>0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ht="42.75" customHeight="1" x14ac:dyDescent="0.2">
      <c r="A111" s="56" t="s">
        <v>89</v>
      </c>
      <c r="B111" s="83">
        <v>703</v>
      </c>
      <c r="C111" s="82" t="s">
        <v>34</v>
      </c>
      <c r="D111" s="82" t="s">
        <v>30</v>
      </c>
      <c r="E111" s="95" t="s">
        <v>165</v>
      </c>
      <c r="F111" s="86" t="s">
        <v>24</v>
      </c>
      <c r="G111" s="25"/>
      <c r="H111" s="112">
        <v>1163.9000000000001</v>
      </c>
      <c r="I111" s="35"/>
      <c r="J111" s="112">
        <v>0</v>
      </c>
      <c r="K111" s="112">
        <v>0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ht="37.5" x14ac:dyDescent="0.2">
      <c r="A112" s="56" t="s">
        <v>15</v>
      </c>
      <c r="B112" s="83">
        <v>703</v>
      </c>
      <c r="C112" s="82" t="s">
        <v>34</v>
      </c>
      <c r="D112" s="82" t="s">
        <v>30</v>
      </c>
      <c r="E112" s="95" t="s">
        <v>71</v>
      </c>
      <c r="F112" s="108"/>
      <c r="G112" s="30"/>
      <c r="H112" s="112">
        <f>H113</f>
        <v>0</v>
      </c>
      <c r="I112" s="38">
        <f t="shared" ref="I112:K112" si="60">I113</f>
        <v>0</v>
      </c>
      <c r="J112" s="112">
        <f t="shared" si="60"/>
        <v>1095.5</v>
      </c>
      <c r="K112" s="112">
        <f t="shared" si="60"/>
        <v>1095.5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20.25" x14ac:dyDescent="0.2">
      <c r="A113" s="56" t="s">
        <v>16</v>
      </c>
      <c r="B113" s="82" t="s">
        <v>10</v>
      </c>
      <c r="C113" s="82" t="s">
        <v>34</v>
      </c>
      <c r="D113" s="82" t="s">
        <v>30</v>
      </c>
      <c r="E113" s="95" t="s">
        <v>72</v>
      </c>
      <c r="F113" s="82"/>
      <c r="G113" s="25" t="s">
        <v>12</v>
      </c>
      <c r="H113" s="112">
        <f>H115+H117+H119+H120</f>
        <v>0</v>
      </c>
      <c r="I113" s="37">
        <f t="shared" ref="I113:K113" si="61">I115+I117+I119+I120</f>
        <v>0</v>
      </c>
      <c r="J113" s="112">
        <f t="shared" si="61"/>
        <v>1095.5</v>
      </c>
      <c r="K113" s="112">
        <f t="shared" si="61"/>
        <v>1095.5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27" customHeight="1" x14ac:dyDescent="0.2">
      <c r="A114" s="128" t="s">
        <v>117</v>
      </c>
      <c r="B114" s="82" t="s">
        <v>10</v>
      </c>
      <c r="C114" s="82" t="s">
        <v>34</v>
      </c>
      <c r="D114" s="82" t="s">
        <v>30</v>
      </c>
      <c r="E114" s="97" t="s">
        <v>126</v>
      </c>
      <c r="F114" s="82"/>
      <c r="G114" s="25"/>
      <c r="H114" s="112">
        <f>H115</f>
        <v>0</v>
      </c>
      <c r="I114" s="37">
        <f t="shared" ref="I114:K114" si="62">I115</f>
        <v>0</v>
      </c>
      <c r="J114" s="112">
        <f t="shared" si="62"/>
        <v>231.3</v>
      </c>
      <c r="K114" s="112">
        <f t="shared" si="62"/>
        <v>231.3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ht="42.75" customHeight="1" x14ac:dyDescent="0.2">
      <c r="A115" s="58" t="s">
        <v>89</v>
      </c>
      <c r="B115" s="82" t="s">
        <v>10</v>
      </c>
      <c r="C115" s="82" t="s">
        <v>34</v>
      </c>
      <c r="D115" s="82" t="s">
        <v>30</v>
      </c>
      <c r="E115" s="98" t="s">
        <v>126</v>
      </c>
      <c r="F115" s="86" t="s">
        <v>24</v>
      </c>
      <c r="G115" s="25"/>
      <c r="H115" s="112">
        <v>0</v>
      </c>
      <c r="I115" s="35"/>
      <c r="J115" s="112">
        <v>231.3</v>
      </c>
      <c r="K115" s="112">
        <v>231.3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ht="56.25" x14ac:dyDescent="0.2">
      <c r="A116" s="128" t="s">
        <v>120</v>
      </c>
      <c r="B116" s="82" t="s">
        <v>10</v>
      </c>
      <c r="C116" s="82" t="s">
        <v>34</v>
      </c>
      <c r="D116" s="82" t="s">
        <v>30</v>
      </c>
      <c r="E116" s="97" t="s">
        <v>127</v>
      </c>
      <c r="F116" s="86"/>
      <c r="G116" s="25"/>
      <c r="H116" s="112">
        <f>H117</f>
        <v>0</v>
      </c>
      <c r="I116" s="37">
        <f t="shared" ref="I116:K116" si="63">I117</f>
        <v>0</v>
      </c>
      <c r="J116" s="112">
        <f t="shared" si="63"/>
        <v>800</v>
      </c>
      <c r="K116" s="112">
        <f t="shared" si="63"/>
        <v>800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ht="44.25" customHeight="1" x14ac:dyDescent="0.2">
      <c r="A117" s="58" t="s">
        <v>89</v>
      </c>
      <c r="B117" s="82" t="s">
        <v>10</v>
      </c>
      <c r="C117" s="82" t="s">
        <v>34</v>
      </c>
      <c r="D117" s="82" t="s">
        <v>30</v>
      </c>
      <c r="E117" s="98" t="s">
        <v>127</v>
      </c>
      <c r="F117" s="86" t="s">
        <v>24</v>
      </c>
      <c r="G117" s="25"/>
      <c r="H117" s="112">
        <v>0</v>
      </c>
      <c r="I117" s="35"/>
      <c r="J117" s="112">
        <v>800</v>
      </c>
      <c r="K117" s="112">
        <v>800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ht="21" customHeight="1" x14ac:dyDescent="0.2">
      <c r="A118" s="128" t="s">
        <v>123</v>
      </c>
      <c r="B118" s="83">
        <v>703</v>
      </c>
      <c r="C118" s="82" t="s">
        <v>34</v>
      </c>
      <c r="D118" s="82" t="s">
        <v>30</v>
      </c>
      <c r="E118" s="97" t="s">
        <v>128</v>
      </c>
      <c r="F118" s="86"/>
      <c r="G118" s="25"/>
      <c r="H118" s="112">
        <f>H119+H120</f>
        <v>0</v>
      </c>
      <c r="I118" s="37">
        <f t="shared" ref="I118:K118" si="64">I119+I120</f>
        <v>0</v>
      </c>
      <c r="J118" s="112">
        <f t="shared" si="64"/>
        <v>64.2</v>
      </c>
      <c r="K118" s="112">
        <f t="shared" si="64"/>
        <v>64.2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41.25" customHeight="1" x14ac:dyDescent="0.2">
      <c r="A119" s="58" t="s">
        <v>89</v>
      </c>
      <c r="B119" s="83">
        <v>703</v>
      </c>
      <c r="C119" s="82" t="s">
        <v>34</v>
      </c>
      <c r="D119" s="82" t="s">
        <v>30</v>
      </c>
      <c r="E119" s="98" t="s">
        <v>128</v>
      </c>
      <c r="F119" s="86" t="s">
        <v>24</v>
      </c>
      <c r="G119" s="25" t="s">
        <v>12</v>
      </c>
      <c r="H119" s="112">
        <v>0</v>
      </c>
      <c r="I119" s="35"/>
      <c r="J119" s="112">
        <v>30</v>
      </c>
      <c r="K119" s="112">
        <v>30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29.25" customHeight="1" x14ac:dyDescent="0.2">
      <c r="A120" s="33" t="s">
        <v>113</v>
      </c>
      <c r="B120" s="83">
        <v>703</v>
      </c>
      <c r="C120" s="82" t="s">
        <v>34</v>
      </c>
      <c r="D120" s="82" t="s">
        <v>30</v>
      </c>
      <c r="E120" s="98" t="s">
        <v>128</v>
      </c>
      <c r="F120" s="86" t="s">
        <v>19</v>
      </c>
      <c r="G120" s="25"/>
      <c r="H120" s="112">
        <v>0</v>
      </c>
      <c r="I120" s="35"/>
      <c r="J120" s="112">
        <v>34.200000000000003</v>
      </c>
      <c r="K120" s="112">
        <v>34.200000000000003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s="9" customFormat="1" ht="23.25" customHeight="1" x14ac:dyDescent="0.3">
      <c r="A121" s="57" t="s">
        <v>37</v>
      </c>
      <c r="B121" s="84">
        <v>703</v>
      </c>
      <c r="C121" s="86" t="s">
        <v>38</v>
      </c>
      <c r="D121" s="86" t="s">
        <v>52</v>
      </c>
      <c r="E121" s="96"/>
      <c r="F121" s="86"/>
      <c r="G121" s="31"/>
      <c r="H121" s="112">
        <f>H122+H148</f>
        <v>13393.7</v>
      </c>
      <c r="I121" s="37">
        <f>I122+I148</f>
        <v>0</v>
      </c>
      <c r="J121" s="112">
        <f>J122+J148</f>
        <v>8777.7999999999993</v>
      </c>
      <c r="K121" s="112">
        <f>K122+K148</f>
        <v>8867.1</v>
      </c>
      <c r="AMJ121"/>
    </row>
    <row r="122" spans="1:1024" s="5" customFormat="1" ht="22.5" customHeight="1" x14ac:dyDescent="0.25">
      <c r="A122" s="57" t="s">
        <v>39</v>
      </c>
      <c r="B122" s="86" t="s">
        <v>10</v>
      </c>
      <c r="C122" s="86" t="s">
        <v>38</v>
      </c>
      <c r="D122" s="86" t="s">
        <v>11</v>
      </c>
      <c r="E122" s="96"/>
      <c r="F122" s="86"/>
      <c r="G122" s="29" t="s">
        <v>12</v>
      </c>
      <c r="H122" s="112">
        <f>H124+H144</f>
        <v>7475.8000000000011</v>
      </c>
      <c r="I122" s="37">
        <f>I124+I144</f>
        <v>0</v>
      </c>
      <c r="J122" s="112">
        <f>J124+J144</f>
        <v>4323.5</v>
      </c>
      <c r="K122" s="112">
        <f>K124+K144</f>
        <v>4323.5</v>
      </c>
      <c r="AMJ122"/>
    </row>
    <row r="123" spans="1:1024" ht="20.25" customHeight="1" x14ac:dyDescent="0.2">
      <c r="A123" s="142" t="s">
        <v>40</v>
      </c>
      <c r="B123" s="142"/>
      <c r="C123" s="142"/>
      <c r="D123" s="142"/>
      <c r="E123" s="142"/>
      <c r="F123" s="142"/>
      <c r="G123" s="142"/>
      <c r="H123" s="115"/>
      <c r="I123" s="35"/>
      <c r="J123" s="122"/>
      <c r="K123" s="122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74.25" customHeight="1" x14ac:dyDescent="0.2">
      <c r="A124" s="55" t="s">
        <v>189</v>
      </c>
      <c r="B124" s="83">
        <v>703</v>
      </c>
      <c r="C124" s="82" t="s">
        <v>38</v>
      </c>
      <c r="D124" s="82" t="s">
        <v>11</v>
      </c>
      <c r="E124" s="95" t="s">
        <v>129</v>
      </c>
      <c r="F124" s="82"/>
      <c r="G124" s="22" t="s">
        <v>12</v>
      </c>
      <c r="H124" s="112">
        <f>H125+H132+H135+H138+H141</f>
        <v>7389.0000000000009</v>
      </c>
      <c r="I124" s="37">
        <f>I125+I135+I138+I141</f>
        <v>0</v>
      </c>
      <c r="J124" s="112">
        <f>J125+J135+J138+J141</f>
        <v>4236.7</v>
      </c>
      <c r="K124" s="112">
        <f>K125+K135+K138+K141</f>
        <v>4236.7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s="6" customFormat="1" ht="44.25" customHeight="1" x14ac:dyDescent="0.3">
      <c r="A125" s="56" t="s">
        <v>63</v>
      </c>
      <c r="B125" s="83">
        <v>703</v>
      </c>
      <c r="C125" s="82" t="s">
        <v>38</v>
      </c>
      <c r="D125" s="82" t="s">
        <v>11</v>
      </c>
      <c r="E125" s="95" t="s">
        <v>130</v>
      </c>
      <c r="F125" s="82"/>
      <c r="G125" s="24">
        <v>211</v>
      </c>
      <c r="H125" s="112">
        <f>H127+H129+H130+H131</f>
        <v>6583.1</v>
      </c>
      <c r="I125" s="37">
        <f t="shared" ref="I125:K125" si="65">I127+I129+I130+I131</f>
        <v>0</v>
      </c>
      <c r="J125" s="112">
        <f t="shared" si="65"/>
        <v>3834.5</v>
      </c>
      <c r="K125" s="112">
        <f t="shared" si="65"/>
        <v>3834.5</v>
      </c>
      <c r="AMJ125"/>
    </row>
    <row r="126" spans="1:1024" s="6" customFormat="1" ht="76.5" customHeight="1" x14ac:dyDescent="0.3">
      <c r="A126" s="127" t="s">
        <v>131</v>
      </c>
      <c r="B126" s="83">
        <v>703</v>
      </c>
      <c r="C126" s="82" t="s">
        <v>38</v>
      </c>
      <c r="D126" s="82" t="s">
        <v>11</v>
      </c>
      <c r="E126" s="96" t="s">
        <v>132</v>
      </c>
      <c r="F126" s="82"/>
      <c r="G126" s="24"/>
      <c r="H126" s="112">
        <f>H127</f>
        <v>1175.9000000000001</v>
      </c>
      <c r="I126" s="38">
        <f t="shared" ref="I126:K126" si="66">I127</f>
        <v>0</v>
      </c>
      <c r="J126" s="112">
        <f t="shared" si="66"/>
        <v>1121.2</v>
      </c>
      <c r="K126" s="112">
        <f t="shared" si="66"/>
        <v>1121.2</v>
      </c>
      <c r="AMJ126"/>
    </row>
    <row r="127" spans="1:1024" ht="102.75" customHeight="1" x14ac:dyDescent="0.2">
      <c r="A127" s="56" t="s">
        <v>81</v>
      </c>
      <c r="B127" s="83">
        <v>703</v>
      </c>
      <c r="C127" s="82" t="s">
        <v>38</v>
      </c>
      <c r="D127" s="82" t="s">
        <v>11</v>
      </c>
      <c r="E127" s="95" t="s">
        <v>132</v>
      </c>
      <c r="F127" s="86" t="s">
        <v>23</v>
      </c>
      <c r="G127" s="24"/>
      <c r="H127" s="112">
        <v>1175.9000000000001</v>
      </c>
      <c r="I127" s="37"/>
      <c r="J127" s="112">
        <v>1121.2</v>
      </c>
      <c r="K127" s="112">
        <v>1121.2</v>
      </c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4" ht="37.5" x14ac:dyDescent="0.2">
      <c r="A128" s="131" t="s">
        <v>133</v>
      </c>
      <c r="B128" s="83">
        <v>703</v>
      </c>
      <c r="C128" s="82" t="s">
        <v>38</v>
      </c>
      <c r="D128" s="82" t="s">
        <v>11</v>
      </c>
      <c r="E128" s="96" t="s">
        <v>134</v>
      </c>
      <c r="F128" s="86"/>
      <c r="G128" s="24"/>
      <c r="H128" s="112">
        <f>H129+H130+H131</f>
        <v>5407.2000000000007</v>
      </c>
      <c r="I128" s="37">
        <f t="shared" ref="I128:K128" si="67">I129+I130+I131</f>
        <v>0</v>
      </c>
      <c r="J128" s="112">
        <f t="shared" si="67"/>
        <v>2713.3</v>
      </c>
      <c r="K128" s="112">
        <f t="shared" si="67"/>
        <v>2713.3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3" ht="98.25" customHeight="1" x14ac:dyDescent="0.2">
      <c r="A129" s="62" t="s">
        <v>81</v>
      </c>
      <c r="B129" s="83">
        <v>703</v>
      </c>
      <c r="C129" s="82" t="s">
        <v>38</v>
      </c>
      <c r="D129" s="82" t="s">
        <v>11</v>
      </c>
      <c r="E129" s="95" t="s">
        <v>134</v>
      </c>
      <c r="F129" s="86" t="s">
        <v>23</v>
      </c>
      <c r="G129" s="24"/>
      <c r="H129" s="112">
        <v>2742.2</v>
      </c>
      <c r="I129" s="37"/>
      <c r="J129" s="112">
        <v>1440.2</v>
      </c>
      <c r="K129" s="112">
        <v>1440.2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3" ht="44.25" customHeight="1" x14ac:dyDescent="0.2">
      <c r="A130" s="63" t="s">
        <v>89</v>
      </c>
      <c r="B130" s="83">
        <v>703</v>
      </c>
      <c r="C130" s="82" t="s">
        <v>38</v>
      </c>
      <c r="D130" s="82" t="s">
        <v>11</v>
      </c>
      <c r="E130" s="95" t="s">
        <v>134</v>
      </c>
      <c r="F130" s="86" t="s">
        <v>24</v>
      </c>
      <c r="G130" s="24"/>
      <c r="H130" s="116">
        <v>2582.4</v>
      </c>
      <c r="I130" s="47"/>
      <c r="J130" s="116">
        <v>1161.0999999999999</v>
      </c>
      <c r="K130" s="116">
        <v>1161.0999999999999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3" ht="20.25" x14ac:dyDescent="0.2">
      <c r="A131" s="56" t="s">
        <v>84</v>
      </c>
      <c r="B131" s="83">
        <v>703</v>
      </c>
      <c r="C131" s="82" t="s">
        <v>38</v>
      </c>
      <c r="D131" s="82" t="s">
        <v>11</v>
      </c>
      <c r="E131" s="95" t="s">
        <v>134</v>
      </c>
      <c r="F131" s="86" t="s">
        <v>19</v>
      </c>
      <c r="G131" s="24"/>
      <c r="H131" s="112">
        <v>82.6</v>
      </c>
      <c r="I131" s="37"/>
      <c r="J131" s="112">
        <v>112</v>
      </c>
      <c r="K131" s="112">
        <v>112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ht="56.25" x14ac:dyDescent="0.2">
      <c r="A132" s="56" t="s">
        <v>172</v>
      </c>
      <c r="B132" s="83">
        <v>703</v>
      </c>
      <c r="C132" s="82" t="s">
        <v>38</v>
      </c>
      <c r="D132" s="82" t="s">
        <v>11</v>
      </c>
      <c r="E132" s="95" t="s">
        <v>173</v>
      </c>
      <c r="F132" s="86"/>
      <c r="G132" s="24"/>
      <c r="H132" s="114">
        <f>H133</f>
        <v>39.200000000000003</v>
      </c>
      <c r="I132" s="48">
        <f t="shared" ref="I132:K132" si="68">I133</f>
        <v>0</v>
      </c>
      <c r="J132" s="114">
        <f t="shared" si="68"/>
        <v>0</v>
      </c>
      <c r="K132" s="114">
        <f t="shared" si="68"/>
        <v>0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ht="21.75" customHeight="1" x14ac:dyDescent="0.2">
      <c r="A133" s="56" t="s">
        <v>174</v>
      </c>
      <c r="B133" s="83">
        <v>703</v>
      </c>
      <c r="C133" s="82" t="s">
        <v>38</v>
      </c>
      <c r="D133" s="82" t="s">
        <v>11</v>
      </c>
      <c r="E133" s="96" t="s">
        <v>175</v>
      </c>
      <c r="F133" s="86"/>
      <c r="G133" s="24"/>
      <c r="H133" s="114">
        <f>H134</f>
        <v>39.200000000000003</v>
      </c>
      <c r="I133" s="48">
        <f t="shared" ref="I133:K133" si="69">I134</f>
        <v>0</v>
      </c>
      <c r="J133" s="114">
        <f t="shared" si="69"/>
        <v>0</v>
      </c>
      <c r="K133" s="114">
        <f t="shared" si="69"/>
        <v>0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ht="40.5" customHeight="1" x14ac:dyDescent="0.2">
      <c r="A134" s="56" t="s">
        <v>89</v>
      </c>
      <c r="B134" s="83">
        <v>703</v>
      </c>
      <c r="C134" s="82" t="s">
        <v>38</v>
      </c>
      <c r="D134" s="82" t="s">
        <v>11</v>
      </c>
      <c r="E134" s="95" t="s">
        <v>175</v>
      </c>
      <c r="F134" s="86" t="s">
        <v>24</v>
      </c>
      <c r="G134" s="24"/>
      <c r="H134" s="114">
        <v>39.200000000000003</v>
      </c>
      <c r="I134" s="48"/>
      <c r="J134" s="114">
        <v>0</v>
      </c>
      <c r="K134" s="114">
        <v>0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ht="37.5" x14ac:dyDescent="0.2">
      <c r="A135" s="56" t="s">
        <v>64</v>
      </c>
      <c r="B135" s="83">
        <v>703</v>
      </c>
      <c r="C135" s="82" t="s">
        <v>38</v>
      </c>
      <c r="D135" s="82" t="s">
        <v>11</v>
      </c>
      <c r="E135" s="95" t="s">
        <v>135</v>
      </c>
      <c r="F135" s="82"/>
      <c r="G135" s="24"/>
      <c r="H135" s="114">
        <f>H137</f>
        <v>559.6</v>
      </c>
      <c r="I135" s="46">
        <f t="shared" ref="I135:K135" si="70">I137</f>
        <v>0</v>
      </c>
      <c r="J135" s="114">
        <f t="shared" si="70"/>
        <v>205.1</v>
      </c>
      <c r="K135" s="114">
        <f t="shared" si="70"/>
        <v>205.1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ht="37.5" x14ac:dyDescent="0.2">
      <c r="A136" s="127" t="s">
        <v>136</v>
      </c>
      <c r="B136" s="83">
        <v>703</v>
      </c>
      <c r="C136" s="82" t="s">
        <v>38</v>
      </c>
      <c r="D136" s="82" t="s">
        <v>11</v>
      </c>
      <c r="E136" s="96" t="s">
        <v>137</v>
      </c>
      <c r="F136" s="82"/>
      <c r="G136" s="24"/>
      <c r="H136" s="114">
        <f>H137</f>
        <v>559.6</v>
      </c>
      <c r="I136" s="46">
        <f t="shared" ref="I136:K136" si="71">I137</f>
        <v>0</v>
      </c>
      <c r="J136" s="114">
        <f t="shared" si="71"/>
        <v>205.1</v>
      </c>
      <c r="K136" s="114">
        <f t="shared" si="71"/>
        <v>205.1</v>
      </c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ht="41.25" customHeight="1" x14ac:dyDescent="0.2">
      <c r="A137" s="56" t="s">
        <v>89</v>
      </c>
      <c r="B137" s="83">
        <v>703</v>
      </c>
      <c r="C137" s="82" t="s">
        <v>38</v>
      </c>
      <c r="D137" s="82" t="s">
        <v>11</v>
      </c>
      <c r="E137" s="95" t="s">
        <v>137</v>
      </c>
      <c r="F137" s="86" t="s">
        <v>24</v>
      </c>
      <c r="G137" s="24"/>
      <c r="H137" s="114">
        <v>559.6</v>
      </c>
      <c r="I137" s="46"/>
      <c r="J137" s="114">
        <v>205.1</v>
      </c>
      <c r="K137" s="114">
        <v>205.1</v>
      </c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3" ht="93.75" x14ac:dyDescent="0.2">
      <c r="A138" s="56" t="s">
        <v>65</v>
      </c>
      <c r="B138" s="83">
        <v>703</v>
      </c>
      <c r="C138" s="82" t="s">
        <v>38</v>
      </c>
      <c r="D138" s="82" t="s">
        <v>11</v>
      </c>
      <c r="E138" s="95" t="s">
        <v>138</v>
      </c>
      <c r="F138" s="82"/>
      <c r="G138" s="24"/>
      <c r="H138" s="114">
        <f>H140</f>
        <v>196.1</v>
      </c>
      <c r="I138" s="46">
        <f t="shared" ref="I138:K138" si="72">I140</f>
        <v>0</v>
      </c>
      <c r="J138" s="114">
        <f t="shared" si="72"/>
        <v>186.1</v>
      </c>
      <c r="K138" s="114">
        <f t="shared" si="72"/>
        <v>186.1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3" ht="56.25" x14ac:dyDescent="0.2">
      <c r="A139" s="127" t="s">
        <v>140</v>
      </c>
      <c r="B139" s="83">
        <v>703</v>
      </c>
      <c r="C139" s="82" t="s">
        <v>38</v>
      </c>
      <c r="D139" s="82" t="s">
        <v>11</v>
      </c>
      <c r="E139" s="96" t="s">
        <v>139</v>
      </c>
      <c r="F139" s="82"/>
      <c r="G139" s="24"/>
      <c r="H139" s="114">
        <f>H140</f>
        <v>196.1</v>
      </c>
      <c r="I139" s="46">
        <f t="shared" ref="I139:K139" si="73">I140</f>
        <v>0</v>
      </c>
      <c r="J139" s="114">
        <f t="shared" si="73"/>
        <v>186.1</v>
      </c>
      <c r="K139" s="114">
        <f t="shared" si="73"/>
        <v>186.1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3" ht="41.25" customHeight="1" x14ac:dyDescent="0.2">
      <c r="A140" s="56" t="s">
        <v>89</v>
      </c>
      <c r="B140" s="83">
        <v>703</v>
      </c>
      <c r="C140" s="82" t="s">
        <v>38</v>
      </c>
      <c r="D140" s="82" t="s">
        <v>11</v>
      </c>
      <c r="E140" s="95" t="s">
        <v>139</v>
      </c>
      <c r="F140" s="86" t="s">
        <v>24</v>
      </c>
      <c r="G140" s="24"/>
      <c r="H140" s="114">
        <v>196.1</v>
      </c>
      <c r="I140" s="46"/>
      <c r="J140" s="114">
        <v>186.1</v>
      </c>
      <c r="K140" s="114">
        <v>186.1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3" ht="38.25" customHeight="1" x14ac:dyDescent="0.2">
      <c r="A141" s="56" t="s">
        <v>66</v>
      </c>
      <c r="B141" s="83">
        <v>703</v>
      </c>
      <c r="C141" s="82" t="s">
        <v>38</v>
      </c>
      <c r="D141" s="82" t="s">
        <v>11</v>
      </c>
      <c r="E141" s="95" t="s">
        <v>141</v>
      </c>
      <c r="F141" s="82"/>
      <c r="G141" s="24"/>
      <c r="H141" s="114">
        <f>H143</f>
        <v>11</v>
      </c>
      <c r="I141" s="46">
        <f t="shared" ref="I141:K141" si="74">I143</f>
        <v>0</v>
      </c>
      <c r="J141" s="114">
        <f t="shared" si="74"/>
        <v>11</v>
      </c>
      <c r="K141" s="114">
        <f t="shared" si="74"/>
        <v>11</v>
      </c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3" ht="56.25" x14ac:dyDescent="0.2">
      <c r="A142" s="127" t="s">
        <v>143</v>
      </c>
      <c r="B142" s="83">
        <v>703</v>
      </c>
      <c r="C142" s="82" t="s">
        <v>38</v>
      </c>
      <c r="D142" s="82" t="s">
        <v>11</v>
      </c>
      <c r="E142" s="96" t="s">
        <v>142</v>
      </c>
      <c r="F142" s="82"/>
      <c r="G142" s="24"/>
      <c r="H142" s="114">
        <f>H143</f>
        <v>11</v>
      </c>
      <c r="I142" s="46">
        <f t="shared" ref="I142:K142" si="75">I143</f>
        <v>0</v>
      </c>
      <c r="J142" s="114">
        <f t="shared" si="75"/>
        <v>11</v>
      </c>
      <c r="K142" s="114">
        <f t="shared" si="75"/>
        <v>11</v>
      </c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3" ht="41.25" customHeight="1" x14ac:dyDescent="0.2">
      <c r="A143" s="56" t="s">
        <v>89</v>
      </c>
      <c r="B143" s="83">
        <v>703</v>
      </c>
      <c r="C143" s="82" t="s">
        <v>38</v>
      </c>
      <c r="D143" s="82" t="s">
        <v>11</v>
      </c>
      <c r="E143" s="95" t="s">
        <v>142</v>
      </c>
      <c r="F143" s="86" t="s">
        <v>24</v>
      </c>
      <c r="G143" s="24"/>
      <c r="H143" s="114">
        <v>11</v>
      </c>
      <c r="I143" s="46"/>
      <c r="J143" s="114">
        <v>11</v>
      </c>
      <c r="K143" s="114">
        <v>11</v>
      </c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3" ht="37.5" x14ac:dyDescent="0.2">
      <c r="A144" s="55" t="s">
        <v>15</v>
      </c>
      <c r="B144" s="86" t="s">
        <v>10</v>
      </c>
      <c r="C144" s="86" t="s">
        <v>38</v>
      </c>
      <c r="D144" s="86" t="s">
        <v>11</v>
      </c>
      <c r="E144" s="95" t="s">
        <v>71</v>
      </c>
      <c r="F144" s="82"/>
      <c r="G144" s="24"/>
      <c r="H144" s="114">
        <f>H145</f>
        <v>86.8</v>
      </c>
      <c r="I144" s="48">
        <f t="shared" ref="I144:K144" si="76">I145</f>
        <v>0</v>
      </c>
      <c r="J144" s="114">
        <f t="shared" si="76"/>
        <v>86.8</v>
      </c>
      <c r="K144" s="114">
        <f t="shared" si="76"/>
        <v>86.8</v>
      </c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ht="20.25" x14ac:dyDescent="0.2">
      <c r="A145" s="55" t="s">
        <v>16</v>
      </c>
      <c r="B145" s="86" t="s">
        <v>10</v>
      </c>
      <c r="C145" s="86" t="s">
        <v>38</v>
      </c>
      <c r="D145" s="86" t="s">
        <v>11</v>
      </c>
      <c r="E145" s="95" t="s">
        <v>72</v>
      </c>
      <c r="F145" s="82"/>
      <c r="G145" s="24"/>
      <c r="H145" s="114">
        <f>H147</f>
        <v>86.8</v>
      </c>
      <c r="I145" s="48">
        <f t="shared" ref="I145:K145" si="77">I147</f>
        <v>0</v>
      </c>
      <c r="J145" s="114">
        <f t="shared" si="77"/>
        <v>86.8</v>
      </c>
      <c r="K145" s="114">
        <f t="shared" si="77"/>
        <v>86.8</v>
      </c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ht="76.5" customHeight="1" x14ac:dyDescent="0.2">
      <c r="A146" s="127" t="s">
        <v>144</v>
      </c>
      <c r="B146" s="83">
        <v>703</v>
      </c>
      <c r="C146" s="82" t="s">
        <v>38</v>
      </c>
      <c r="D146" s="82" t="s">
        <v>11</v>
      </c>
      <c r="E146" s="97" t="s">
        <v>145</v>
      </c>
      <c r="F146" s="82"/>
      <c r="G146" s="24"/>
      <c r="H146" s="114">
        <f>H147</f>
        <v>86.8</v>
      </c>
      <c r="I146" s="48">
        <f t="shared" ref="I146:K146" si="78">I147</f>
        <v>0</v>
      </c>
      <c r="J146" s="114">
        <f t="shared" si="78"/>
        <v>86.8</v>
      </c>
      <c r="K146" s="114">
        <f t="shared" si="78"/>
        <v>86.8</v>
      </c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ht="102" customHeight="1" x14ac:dyDescent="0.2">
      <c r="A147" s="56" t="s">
        <v>81</v>
      </c>
      <c r="B147" s="83">
        <v>703</v>
      </c>
      <c r="C147" s="82" t="s">
        <v>38</v>
      </c>
      <c r="D147" s="82" t="s">
        <v>11</v>
      </c>
      <c r="E147" s="98" t="s">
        <v>145</v>
      </c>
      <c r="F147" s="86" t="s">
        <v>23</v>
      </c>
      <c r="G147" s="24">
        <v>212</v>
      </c>
      <c r="H147" s="112">
        <v>86.8</v>
      </c>
      <c r="I147" s="38"/>
      <c r="J147" s="112">
        <v>86.8</v>
      </c>
      <c r="K147" s="112">
        <v>86.8</v>
      </c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ht="40.5" x14ac:dyDescent="0.2">
      <c r="A148" s="57" t="s">
        <v>41</v>
      </c>
      <c r="B148" s="84">
        <v>703</v>
      </c>
      <c r="C148" s="86" t="s">
        <v>38</v>
      </c>
      <c r="D148" s="86" t="s">
        <v>14</v>
      </c>
      <c r="E148" s="96"/>
      <c r="F148" s="86"/>
      <c r="G148" s="24"/>
      <c r="H148" s="112">
        <f>H149</f>
        <v>5917.9</v>
      </c>
      <c r="I148" s="37">
        <f t="shared" ref="I148:K148" si="79">I149</f>
        <v>0</v>
      </c>
      <c r="J148" s="112">
        <f t="shared" si="79"/>
        <v>4454.3</v>
      </c>
      <c r="K148" s="112">
        <f t="shared" si="79"/>
        <v>4543.6000000000004</v>
      </c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ht="37.5" x14ac:dyDescent="0.2">
      <c r="A149" s="55" t="s">
        <v>15</v>
      </c>
      <c r="B149" s="86" t="s">
        <v>10</v>
      </c>
      <c r="C149" s="86" t="s">
        <v>38</v>
      </c>
      <c r="D149" s="86" t="s">
        <v>14</v>
      </c>
      <c r="E149" s="95" t="s">
        <v>71</v>
      </c>
      <c r="F149" s="86"/>
      <c r="G149" s="24"/>
      <c r="H149" s="112">
        <f>H150</f>
        <v>5917.9</v>
      </c>
      <c r="I149" s="37">
        <f t="shared" ref="I149:K149" si="80">I150</f>
        <v>0</v>
      </c>
      <c r="J149" s="112">
        <f t="shared" si="80"/>
        <v>4454.3</v>
      </c>
      <c r="K149" s="112">
        <f t="shared" si="80"/>
        <v>4543.6000000000004</v>
      </c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ht="20.25" x14ac:dyDescent="0.2">
      <c r="A150" s="55" t="s">
        <v>16</v>
      </c>
      <c r="B150" s="86" t="s">
        <v>10</v>
      </c>
      <c r="C150" s="86" t="s">
        <v>38</v>
      </c>
      <c r="D150" s="86" t="s">
        <v>14</v>
      </c>
      <c r="E150" s="95" t="s">
        <v>72</v>
      </c>
      <c r="F150" s="86"/>
      <c r="G150" s="24"/>
      <c r="H150" s="112">
        <f>H152+H153</f>
        <v>5917.9</v>
      </c>
      <c r="I150" s="37">
        <f t="shared" ref="I150:K150" si="81">I152+I153</f>
        <v>0</v>
      </c>
      <c r="J150" s="112">
        <f t="shared" si="81"/>
        <v>4454.3</v>
      </c>
      <c r="K150" s="112">
        <f t="shared" si="81"/>
        <v>4543.6000000000004</v>
      </c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ht="42.75" customHeight="1" x14ac:dyDescent="0.2">
      <c r="A151" s="127" t="s">
        <v>146</v>
      </c>
      <c r="B151" s="82" t="s">
        <v>10</v>
      </c>
      <c r="C151" s="82" t="s">
        <v>38</v>
      </c>
      <c r="D151" s="82" t="s">
        <v>14</v>
      </c>
      <c r="E151" s="96" t="s">
        <v>91</v>
      </c>
      <c r="F151" s="86"/>
      <c r="G151" s="24"/>
      <c r="H151" s="112"/>
      <c r="I151" s="37"/>
      <c r="J151" s="112"/>
      <c r="K151" s="112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4" ht="93.75" customHeight="1" x14ac:dyDescent="0.2">
      <c r="A152" s="56" t="s">
        <v>81</v>
      </c>
      <c r="B152" s="82" t="s">
        <v>10</v>
      </c>
      <c r="C152" s="82" t="s">
        <v>38</v>
      </c>
      <c r="D152" s="82" t="s">
        <v>14</v>
      </c>
      <c r="E152" s="95" t="s">
        <v>91</v>
      </c>
      <c r="F152" s="86" t="s">
        <v>23</v>
      </c>
      <c r="G152" s="24"/>
      <c r="H152" s="112">
        <v>3435.3</v>
      </c>
      <c r="I152" s="35"/>
      <c r="J152" s="122">
        <v>2269.4</v>
      </c>
      <c r="K152" s="122">
        <v>2358.6999999999998</v>
      </c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ht="59.25" customHeight="1" x14ac:dyDescent="0.2">
      <c r="A153" s="127" t="s">
        <v>193</v>
      </c>
      <c r="B153" s="83">
        <v>703</v>
      </c>
      <c r="C153" s="82" t="s">
        <v>38</v>
      </c>
      <c r="D153" s="82" t="s">
        <v>14</v>
      </c>
      <c r="E153" s="96" t="s">
        <v>147</v>
      </c>
      <c r="F153" s="86"/>
      <c r="G153" s="24"/>
      <c r="H153" s="112">
        <f>H154+H155+H156</f>
        <v>2482.6</v>
      </c>
      <c r="I153" s="37">
        <f t="shared" ref="I153:K153" si="82">I154+I155+I156</f>
        <v>0</v>
      </c>
      <c r="J153" s="112">
        <f t="shared" si="82"/>
        <v>2184.9</v>
      </c>
      <c r="K153" s="112">
        <f t="shared" si="82"/>
        <v>2184.9</v>
      </c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ht="101.25" customHeight="1" x14ac:dyDescent="0.2">
      <c r="A154" s="56" t="s">
        <v>148</v>
      </c>
      <c r="B154" s="83">
        <v>703</v>
      </c>
      <c r="C154" s="82" t="s">
        <v>38</v>
      </c>
      <c r="D154" s="82" t="s">
        <v>14</v>
      </c>
      <c r="E154" s="95" t="s">
        <v>147</v>
      </c>
      <c r="F154" s="86" t="s">
        <v>23</v>
      </c>
      <c r="G154" s="24">
        <v>211</v>
      </c>
      <c r="H154" s="112">
        <v>1952.5</v>
      </c>
      <c r="I154" s="35"/>
      <c r="J154" s="112">
        <v>1699.1</v>
      </c>
      <c r="K154" s="112">
        <v>1699.1</v>
      </c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4" ht="40.5" customHeight="1" x14ac:dyDescent="0.2">
      <c r="A155" s="56" t="s">
        <v>89</v>
      </c>
      <c r="B155" s="83">
        <v>703</v>
      </c>
      <c r="C155" s="82" t="s">
        <v>38</v>
      </c>
      <c r="D155" s="82" t="s">
        <v>14</v>
      </c>
      <c r="E155" s="95" t="s">
        <v>147</v>
      </c>
      <c r="F155" s="86" t="s">
        <v>24</v>
      </c>
      <c r="G155" s="24">
        <v>221</v>
      </c>
      <c r="H155" s="112">
        <v>530</v>
      </c>
      <c r="I155" s="35"/>
      <c r="J155" s="112">
        <v>485.8</v>
      </c>
      <c r="K155" s="112">
        <v>485.8</v>
      </c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x14ac:dyDescent="0.2">
      <c r="A156" s="56" t="s">
        <v>84</v>
      </c>
      <c r="B156" s="83">
        <v>703</v>
      </c>
      <c r="C156" s="82" t="s">
        <v>38</v>
      </c>
      <c r="D156" s="82" t="s">
        <v>14</v>
      </c>
      <c r="E156" s="95" t="s">
        <v>147</v>
      </c>
      <c r="F156" s="86" t="s">
        <v>19</v>
      </c>
      <c r="G156" s="24"/>
      <c r="H156" s="112">
        <v>0.1</v>
      </c>
      <c r="I156" s="35"/>
      <c r="J156" s="112">
        <v>0</v>
      </c>
      <c r="K156" s="112">
        <v>0</v>
      </c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s="8" customFormat="1" ht="20.25" x14ac:dyDescent="0.3">
      <c r="A157" s="57" t="s">
        <v>42</v>
      </c>
      <c r="B157" s="84">
        <v>703</v>
      </c>
      <c r="C157" s="86" t="s">
        <v>43</v>
      </c>
      <c r="D157" s="86" t="s">
        <v>52</v>
      </c>
      <c r="E157" s="96"/>
      <c r="F157" s="86"/>
      <c r="G157" s="31"/>
      <c r="H157" s="112">
        <f>H158</f>
        <v>168</v>
      </c>
      <c r="I157" s="51"/>
      <c r="J157" s="112">
        <f t="shared" ref="J157:K159" si="83">J158</f>
        <v>168</v>
      </c>
      <c r="K157" s="112">
        <f t="shared" si="83"/>
        <v>168</v>
      </c>
      <c r="AMJ157"/>
    </row>
    <row r="158" spans="1:1024" s="10" customFormat="1" ht="21.75" customHeight="1" x14ac:dyDescent="0.25">
      <c r="A158" s="55" t="s">
        <v>44</v>
      </c>
      <c r="B158" s="86" t="s">
        <v>10</v>
      </c>
      <c r="C158" s="86" t="s">
        <v>43</v>
      </c>
      <c r="D158" s="86" t="s">
        <v>11</v>
      </c>
      <c r="E158" s="96"/>
      <c r="F158" s="86"/>
      <c r="G158" s="25" t="s">
        <v>12</v>
      </c>
      <c r="H158" s="112">
        <f>H159</f>
        <v>168</v>
      </c>
      <c r="I158" s="39"/>
      <c r="J158" s="112">
        <f t="shared" si="83"/>
        <v>168</v>
      </c>
      <c r="K158" s="112">
        <f t="shared" si="83"/>
        <v>168</v>
      </c>
      <c r="AMJ158"/>
    </row>
    <row r="159" spans="1:1024" ht="21.75" customHeight="1" x14ac:dyDescent="0.2">
      <c r="A159" s="56" t="s">
        <v>15</v>
      </c>
      <c r="B159" s="82" t="s">
        <v>10</v>
      </c>
      <c r="C159" s="82" t="s">
        <v>43</v>
      </c>
      <c r="D159" s="82" t="s">
        <v>11</v>
      </c>
      <c r="E159" s="95" t="s">
        <v>71</v>
      </c>
      <c r="F159" s="86"/>
      <c r="G159" s="25"/>
      <c r="H159" s="112">
        <f>H160</f>
        <v>168</v>
      </c>
      <c r="I159" s="42"/>
      <c r="J159" s="112">
        <f t="shared" si="83"/>
        <v>168</v>
      </c>
      <c r="K159" s="112">
        <f t="shared" si="83"/>
        <v>168</v>
      </c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ht="21.75" customHeight="1" x14ac:dyDescent="0.2">
      <c r="A160" s="56" t="s">
        <v>16</v>
      </c>
      <c r="B160" s="82" t="s">
        <v>10</v>
      </c>
      <c r="C160" s="82" t="s">
        <v>43</v>
      </c>
      <c r="D160" s="82" t="s">
        <v>11</v>
      </c>
      <c r="E160" s="95" t="s">
        <v>72</v>
      </c>
      <c r="F160" s="86"/>
      <c r="G160" s="25"/>
      <c r="H160" s="112">
        <f>H162</f>
        <v>168</v>
      </c>
      <c r="I160" s="42"/>
      <c r="J160" s="112">
        <f>J162</f>
        <v>168</v>
      </c>
      <c r="K160" s="112">
        <f>K162</f>
        <v>168</v>
      </c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ht="42.75" customHeight="1" x14ac:dyDescent="0.2">
      <c r="A161" s="127" t="s">
        <v>149</v>
      </c>
      <c r="B161" s="82" t="s">
        <v>10</v>
      </c>
      <c r="C161" s="82" t="s">
        <v>43</v>
      </c>
      <c r="D161" s="82" t="s">
        <v>11</v>
      </c>
      <c r="E161" s="96" t="s">
        <v>150</v>
      </c>
      <c r="F161" s="86"/>
      <c r="G161" s="25"/>
      <c r="H161" s="112">
        <f>H162</f>
        <v>168</v>
      </c>
      <c r="I161" s="38">
        <f t="shared" ref="I161:K161" si="84">I162</f>
        <v>0</v>
      </c>
      <c r="J161" s="112">
        <f t="shared" si="84"/>
        <v>168</v>
      </c>
      <c r="K161" s="112">
        <f t="shared" si="84"/>
        <v>168</v>
      </c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ht="37.5" x14ac:dyDescent="0.2">
      <c r="A162" s="56" t="s">
        <v>151</v>
      </c>
      <c r="B162" s="82" t="s">
        <v>10</v>
      </c>
      <c r="C162" s="82" t="s">
        <v>43</v>
      </c>
      <c r="D162" s="82" t="s">
        <v>11</v>
      </c>
      <c r="E162" s="95" t="s">
        <v>150</v>
      </c>
      <c r="F162" s="86" t="s">
        <v>46</v>
      </c>
      <c r="G162" s="22" t="s">
        <v>45</v>
      </c>
      <c r="H162" s="112">
        <v>168</v>
      </c>
      <c r="I162" s="42"/>
      <c r="J162" s="112">
        <v>168</v>
      </c>
      <c r="K162" s="112">
        <v>168</v>
      </c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ht="20.25" x14ac:dyDescent="0.3">
      <c r="A163" s="57" t="s">
        <v>47</v>
      </c>
      <c r="B163" s="84">
        <v>703</v>
      </c>
      <c r="C163" s="86" t="s">
        <v>18</v>
      </c>
      <c r="D163" s="86" t="s">
        <v>52</v>
      </c>
      <c r="E163" s="86"/>
      <c r="F163" s="86"/>
      <c r="G163" s="24"/>
      <c r="H163" s="117">
        <f>H164</f>
        <v>12</v>
      </c>
      <c r="I163" s="39"/>
      <c r="J163" s="117">
        <f t="shared" ref="J163:K165" si="85">J164</f>
        <v>12</v>
      </c>
      <c r="K163" s="117">
        <f t="shared" si="85"/>
        <v>12</v>
      </c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</row>
    <row r="164" spans="1:1024" x14ac:dyDescent="0.3">
      <c r="A164" s="55" t="s">
        <v>48</v>
      </c>
      <c r="B164" s="84">
        <v>703</v>
      </c>
      <c r="C164" s="84">
        <v>11</v>
      </c>
      <c r="D164" s="86" t="s">
        <v>11</v>
      </c>
      <c r="E164" s="54"/>
      <c r="F164" s="86"/>
      <c r="G164" s="24"/>
      <c r="H164" s="117">
        <f>H165</f>
        <v>12</v>
      </c>
      <c r="I164" s="39"/>
      <c r="J164" s="117">
        <f t="shared" si="85"/>
        <v>12</v>
      </c>
      <c r="K164" s="117">
        <f t="shared" si="85"/>
        <v>12</v>
      </c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ht="37.5" x14ac:dyDescent="0.3">
      <c r="A165" s="56" t="s">
        <v>15</v>
      </c>
      <c r="B165" s="82" t="s">
        <v>10</v>
      </c>
      <c r="C165" s="82" t="s">
        <v>18</v>
      </c>
      <c r="D165" s="82" t="s">
        <v>11</v>
      </c>
      <c r="E165" s="95" t="s">
        <v>71</v>
      </c>
      <c r="F165" s="86"/>
      <c r="G165" s="24"/>
      <c r="H165" s="117">
        <f>H166</f>
        <v>12</v>
      </c>
      <c r="I165" s="39"/>
      <c r="J165" s="117">
        <f t="shared" si="85"/>
        <v>12</v>
      </c>
      <c r="K165" s="117">
        <f t="shared" si="85"/>
        <v>12</v>
      </c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x14ac:dyDescent="0.3">
      <c r="A166" s="56" t="s">
        <v>16</v>
      </c>
      <c r="B166" s="82" t="s">
        <v>10</v>
      </c>
      <c r="C166" s="82" t="s">
        <v>18</v>
      </c>
      <c r="D166" s="82" t="s">
        <v>11</v>
      </c>
      <c r="E166" s="95" t="s">
        <v>72</v>
      </c>
      <c r="F166" s="86"/>
      <c r="G166" s="24"/>
      <c r="H166" s="117">
        <f>H168</f>
        <v>12</v>
      </c>
      <c r="I166" s="39"/>
      <c r="J166" s="117">
        <f>J168</f>
        <v>12</v>
      </c>
      <c r="K166" s="117">
        <f>K168</f>
        <v>12</v>
      </c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ht="37.5" x14ac:dyDescent="0.3">
      <c r="A167" s="127" t="s">
        <v>157</v>
      </c>
      <c r="B167" s="83">
        <v>703</v>
      </c>
      <c r="C167" s="83">
        <v>11</v>
      </c>
      <c r="D167" s="82" t="s">
        <v>11</v>
      </c>
      <c r="E167" s="54" t="s">
        <v>152</v>
      </c>
      <c r="F167" s="86"/>
      <c r="G167" s="24"/>
      <c r="H167" s="117">
        <f>H168</f>
        <v>12</v>
      </c>
      <c r="I167" s="43">
        <f t="shared" ref="I167:K167" si="86">I168</f>
        <v>0</v>
      </c>
      <c r="J167" s="117">
        <f t="shared" si="86"/>
        <v>12</v>
      </c>
      <c r="K167" s="117">
        <f t="shared" si="86"/>
        <v>12</v>
      </c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ht="45" customHeight="1" x14ac:dyDescent="0.3">
      <c r="A168" s="56" t="s">
        <v>89</v>
      </c>
      <c r="B168" s="83">
        <v>703</v>
      </c>
      <c r="C168" s="83">
        <v>11</v>
      </c>
      <c r="D168" s="82" t="s">
        <v>11</v>
      </c>
      <c r="E168" s="99" t="s">
        <v>152</v>
      </c>
      <c r="F168" s="86" t="s">
        <v>24</v>
      </c>
      <c r="G168" s="24"/>
      <c r="H168" s="117">
        <v>12</v>
      </c>
      <c r="I168" s="39"/>
      <c r="J168" s="117">
        <v>12</v>
      </c>
      <c r="K168" s="117">
        <v>12</v>
      </c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s="9" customFormat="1" ht="42.75" customHeight="1" x14ac:dyDescent="0.3">
      <c r="A169" s="64" t="s">
        <v>49</v>
      </c>
      <c r="B169" s="89" t="s">
        <v>10</v>
      </c>
      <c r="C169" s="89" t="s">
        <v>50</v>
      </c>
      <c r="D169" s="92" t="s">
        <v>52</v>
      </c>
      <c r="E169" s="54"/>
      <c r="F169" s="92"/>
      <c r="G169" s="31"/>
      <c r="H169" s="117">
        <f>H170</f>
        <v>54</v>
      </c>
      <c r="I169" s="36"/>
      <c r="J169" s="117">
        <f t="shared" ref="J169:K171" si="87">J170</f>
        <v>54</v>
      </c>
      <c r="K169" s="117">
        <f t="shared" si="87"/>
        <v>54</v>
      </c>
      <c r="AMJ169"/>
    </row>
    <row r="170" spans="1:1024" s="10" customFormat="1" ht="22.5" customHeight="1" x14ac:dyDescent="0.3">
      <c r="A170" s="57" t="s">
        <v>51</v>
      </c>
      <c r="B170" s="84">
        <v>703</v>
      </c>
      <c r="C170" s="84">
        <v>12</v>
      </c>
      <c r="D170" s="86" t="s">
        <v>28</v>
      </c>
      <c r="E170" s="96"/>
      <c r="F170" s="86"/>
      <c r="G170" s="29" t="s">
        <v>12</v>
      </c>
      <c r="H170" s="117">
        <f>H171</f>
        <v>54</v>
      </c>
      <c r="I170" s="36"/>
      <c r="J170" s="117">
        <f t="shared" si="87"/>
        <v>54</v>
      </c>
      <c r="K170" s="117">
        <f t="shared" si="87"/>
        <v>54</v>
      </c>
      <c r="AMJ170"/>
    </row>
    <row r="171" spans="1:1024" ht="37.5" x14ac:dyDescent="0.3">
      <c r="A171" s="56" t="s">
        <v>15</v>
      </c>
      <c r="B171" s="82" t="s">
        <v>10</v>
      </c>
      <c r="C171" s="82" t="s">
        <v>50</v>
      </c>
      <c r="D171" s="82" t="s">
        <v>28</v>
      </c>
      <c r="E171" s="95" t="s">
        <v>71</v>
      </c>
      <c r="F171" s="86"/>
      <c r="G171" s="29"/>
      <c r="H171" s="117">
        <f>H172</f>
        <v>54</v>
      </c>
      <c r="I171" s="36"/>
      <c r="J171" s="117">
        <f t="shared" si="87"/>
        <v>54</v>
      </c>
      <c r="K171" s="117">
        <f t="shared" si="87"/>
        <v>54</v>
      </c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ht="20.25" x14ac:dyDescent="0.3">
      <c r="A172" s="56" t="s">
        <v>16</v>
      </c>
      <c r="B172" s="82" t="s">
        <v>10</v>
      </c>
      <c r="C172" s="82" t="s">
        <v>50</v>
      </c>
      <c r="D172" s="82" t="s">
        <v>28</v>
      </c>
      <c r="E172" s="95" t="s">
        <v>72</v>
      </c>
      <c r="F172" s="86"/>
      <c r="G172" s="29"/>
      <c r="H172" s="117">
        <f>H173</f>
        <v>54</v>
      </c>
      <c r="I172" s="36"/>
      <c r="J172" s="117">
        <f>J173</f>
        <v>54</v>
      </c>
      <c r="K172" s="117">
        <f>K173</f>
        <v>54</v>
      </c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ht="60" customHeight="1" x14ac:dyDescent="0.3">
      <c r="A173" s="127" t="s">
        <v>153</v>
      </c>
      <c r="B173" s="83">
        <v>703</v>
      </c>
      <c r="C173" s="83">
        <v>12</v>
      </c>
      <c r="D173" s="82" t="s">
        <v>28</v>
      </c>
      <c r="E173" s="54" t="s">
        <v>154</v>
      </c>
      <c r="F173" s="86"/>
      <c r="G173" s="29"/>
      <c r="H173" s="117">
        <f>H174</f>
        <v>54</v>
      </c>
      <c r="I173" s="43">
        <f>I181</f>
        <v>0</v>
      </c>
      <c r="J173" s="117">
        <f>J174</f>
        <v>54</v>
      </c>
      <c r="K173" s="117">
        <f>K174</f>
        <v>54</v>
      </c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ht="44.25" customHeight="1" x14ac:dyDescent="0.3">
      <c r="A174" s="56" t="s">
        <v>89</v>
      </c>
      <c r="B174" s="83">
        <v>703</v>
      </c>
      <c r="C174" s="83">
        <v>12</v>
      </c>
      <c r="D174" s="82" t="s">
        <v>28</v>
      </c>
      <c r="E174" s="99" t="s">
        <v>154</v>
      </c>
      <c r="F174" s="86" t="s">
        <v>24</v>
      </c>
      <c r="G174" s="24">
        <v>226</v>
      </c>
      <c r="H174" s="117">
        <v>54</v>
      </c>
      <c r="I174" s="36"/>
      <c r="J174" s="117">
        <v>54</v>
      </c>
      <c r="K174" s="117">
        <v>54</v>
      </c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ht="37.5" x14ac:dyDescent="0.3">
      <c r="A175" s="65" t="s">
        <v>176</v>
      </c>
      <c r="B175" s="84">
        <v>708</v>
      </c>
      <c r="C175" s="86"/>
      <c r="D175" s="82"/>
      <c r="E175" s="99"/>
      <c r="F175" s="82"/>
      <c r="G175" s="24"/>
      <c r="H175" s="117">
        <f>H177</f>
        <v>356.9</v>
      </c>
      <c r="I175" s="36"/>
      <c r="J175" s="117">
        <f>J177</f>
        <v>0</v>
      </c>
      <c r="K175" s="117">
        <f>K177</f>
        <v>0</v>
      </c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ht="20.25" x14ac:dyDescent="0.3">
      <c r="A176" s="54" t="s">
        <v>70</v>
      </c>
      <c r="B176" s="84">
        <v>708</v>
      </c>
      <c r="C176" s="86" t="s">
        <v>11</v>
      </c>
      <c r="D176" s="86" t="s">
        <v>52</v>
      </c>
      <c r="E176" s="99"/>
      <c r="F176" s="82"/>
      <c r="G176" s="24"/>
      <c r="H176" s="117">
        <f>H177</f>
        <v>356.9</v>
      </c>
      <c r="I176" s="43">
        <f t="shared" ref="I176:K176" si="88">I177</f>
        <v>0</v>
      </c>
      <c r="J176" s="117">
        <f t="shared" si="88"/>
        <v>0</v>
      </c>
      <c r="K176" s="117">
        <f t="shared" si="88"/>
        <v>0</v>
      </c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ht="37.5" x14ac:dyDescent="0.3">
      <c r="A177" s="65" t="s">
        <v>177</v>
      </c>
      <c r="B177" s="84">
        <v>708</v>
      </c>
      <c r="C177" s="86" t="s">
        <v>11</v>
      </c>
      <c r="D177" s="86" t="s">
        <v>178</v>
      </c>
      <c r="E177" s="99"/>
      <c r="F177" s="82"/>
      <c r="G177" s="24"/>
      <c r="H177" s="117">
        <f>H178</f>
        <v>356.9</v>
      </c>
      <c r="I177" s="36"/>
      <c r="J177" s="117">
        <f t="shared" ref="J177:K180" si="89">J178</f>
        <v>0</v>
      </c>
      <c r="K177" s="117">
        <f t="shared" si="89"/>
        <v>0</v>
      </c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ht="37.5" x14ac:dyDescent="0.3">
      <c r="A178" s="66" t="s">
        <v>15</v>
      </c>
      <c r="B178" s="83">
        <v>708</v>
      </c>
      <c r="C178" s="82" t="s">
        <v>11</v>
      </c>
      <c r="D178" s="82" t="s">
        <v>178</v>
      </c>
      <c r="E178" s="99">
        <v>99</v>
      </c>
      <c r="F178" s="82"/>
      <c r="G178" s="24"/>
      <c r="H178" s="117">
        <f>H179</f>
        <v>356.9</v>
      </c>
      <c r="I178" s="36"/>
      <c r="J178" s="117">
        <f t="shared" si="89"/>
        <v>0</v>
      </c>
      <c r="K178" s="117">
        <f t="shared" si="89"/>
        <v>0</v>
      </c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ht="20.25" x14ac:dyDescent="0.3">
      <c r="A179" s="66" t="s">
        <v>16</v>
      </c>
      <c r="B179" s="83">
        <v>708</v>
      </c>
      <c r="C179" s="82" t="s">
        <v>11</v>
      </c>
      <c r="D179" s="82" t="s">
        <v>178</v>
      </c>
      <c r="E179" s="99" t="s">
        <v>179</v>
      </c>
      <c r="F179" s="82"/>
      <c r="G179" s="24"/>
      <c r="H179" s="117">
        <f>H180</f>
        <v>356.9</v>
      </c>
      <c r="I179" s="36"/>
      <c r="J179" s="117">
        <f t="shared" si="89"/>
        <v>0</v>
      </c>
      <c r="K179" s="117">
        <f t="shared" si="89"/>
        <v>0</v>
      </c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ht="37.5" customHeight="1" x14ac:dyDescent="0.3">
      <c r="A180" s="132" t="s">
        <v>177</v>
      </c>
      <c r="B180" s="83">
        <v>708</v>
      </c>
      <c r="C180" s="82" t="s">
        <v>11</v>
      </c>
      <c r="D180" s="82" t="s">
        <v>178</v>
      </c>
      <c r="E180" s="54" t="s">
        <v>180</v>
      </c>
      <c r="F180" s="86"/>
      <c r="G180" s="24"/>
      <c r="H180" s="117">
        <f>H181</f>
        <v>356.9</v>
      </c>
      <c r="I180" s="36"/>
      <c r="J180" s="117">
        <f t="shared" si="89"/>
        <v>0</v>
      </c>
      <c r="K180" s="117">
        <f t="shared" si="89"/>
        <v>0</v>
      </c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ht="20.25" x14ac:dyDescent="0.3">
      <c r="A181" s="67" t="s">
        <v>84</v>
      </c>
      <c r="B181" s="83">
        <v>708</v>
      </c>
      <c r="C181" s="82" t="s">
        <v>11</v>
      </c>
      <c r="D181" s="82" t="s">
        <v>178</v>
      </c>
      <c r="E181" s="99" t="s">
        <v>180</v>
      </c>
      <c r="F181" s="86" t="s">
        <v>19</v>
      </c>
      <c r="G181" s="24"/>
      <c r="H181" s="117">
        <v>356.9</v>
      </c>
      <c r="I181" s="36"/>
      <c r="J181" s="117">
        <v>0</v>
      </c>
      <c r="K181" s="117">
        <v>0</v>
      </c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</row>
    <row r="182" spans="1:1024" x14ac:dyDescent="0.3">
      <c r="A182" s="68"/>
      <c r="B182" s="87"/>
      <c r="C182" s="87"/>
      <c r="D182" s="87"/>
      <c r="E182" s="100"/>
      <c r="F182" s="87"/>
      <c r="G182" s="11"/>
      <c r="H182" s="118"/>
      <c r="I182" s="23"/>
      <c r="J182" s="121"/>
      <c r="K182" s="12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x14ac:dyDescent="0.3">
      <c r="A183" s="69"/>
      <c r="B183" s="87"/>
      <c r="C183" s="87"/>
      <c r="D183" s="87"/>
      <c r="E183" s="100"/>
      <c r="F183" s="87"/>
      <c r="G183" s="11"/>
      <c r="H183" s="118"/>
      <c r="I183" s="12"/>
      <c r="J183" s="121"/>
      <c r="K183" s="121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</row>
    <row r="184" spans="1:1024" x14ac:dyDescent="0.3">
      <c r="A184" s="68"/>
      <c r="B184" s="87"/>
      <c r="C184" s="87"/>
      <c r="D184" s="87"/>
      <c r="E184" s="100"/>
      <c r="F184" s="87"/>
      <c r="G184" s="11"/>
      <c r="H184" s="118"/>
      <c r="I184" s="12"/>
      <c r="J184" s="121"/>
      <c r="K184" s="12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x14ac:dyDescent="0.3">
      <c r="A185" s="68"/>
      <c r="B185" s="87"/>
      <c r="C185" s="87"/>
      <c r="D185" s="87"/>
      <c r="E185" s="100"/>
      <c r="F185" s="87"/>
      <c r="G185" s="11"/>
      <c r="H185" s="118"/>
      <c r="I185" s="12"/>
      <c r="J185" s="121"/>
      <c r="K185" s="121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x14ac:dyDescent="0.3">
      <c r="A186" s="69"/>
      <c r="B186" s="87"/>
      <c r="C186" s="87"/>
      <c r="D186" s="87"/>
      <c r="E186" s="100"/>
      <c r="F186" s="87"/>
      <c r="G186" s="11"/>
      <c r="H186" s="118"/>
      <c r="I186" s="12"/>
      <c r="J186" s="121"/>
      <c r="K186" s="12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x14ac:dyDescent="0.3">
      <c r="A187" s="68"/>
      <c r="B187" s="87"/>
      <c r="C187" s="87"/>
      <c r="D187" s="87"/>
      <c r="E187" s="100"/>
      <c r="F187" s="87"/>
      <c r="G187" s="11"/>
      <c r="H187" s="118"/>
      <c r="I187" s="12"/>
      <c r="J187" s="121"/>
      <c r="K187" s="121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x14ac:dyDescent="0.3">
      <c r="A188" s="68"/>
      <c r="B188" s="87"/>
      <c r="C188" s="87"/>
      <c r="D188" s="87"/>
      <c r="E188" s="100"/>
      <c r="F188" s="87"/>
      <c r="G188" s="11"/>
      <c r="H188" s="118"/>
      <c r="I188" s="12"/>
      <c r="J188" s="121"/>
      <c r="K188" s="121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x14ac:dyDescent="0.3">
      <c r="A189" s="69"/>
      <c r="B189" s="87"/>
      <c r="C189" s="87"/>
      <c r="D189" s="87"/>
      <c r="E189" s="100"/>
      <c r="F189" s="87"/>
      <c r="G189" s="11"/>
      <c r="H189" s="118"/>
      <c r="I189" s="12"/>
      <c r="J189" s="121"/>
      <c r="K189" s="12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3">
      <c r="A190" s="68"/>
      <c r="B190" s="87"/>
      <c r="C190" s="87"/>
      <c r="D190" s="87"/>
      <c r="E190" s="100"/>
      <c r="F190" s="87"/>
      <c r="G190" s="11"/>
      <c r="H190" s="118"/>
      <c r="I190" s="12">
        <v>0.6089</v>
      </c>
      <c r="J190" s="121"/>
      <c r="K190" s="12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3">
      <c r="A191" s="68"/>
      <c r="B191" s="87"/>
      <c r="C191" s="87"/>
      <c r="D191" s="87"/>
      <c r="E191" s="100"/>
      <c r="F191" s="87"/>
      <c r="G191" s="11"/>
      <c r="H191" s="118"/>
      <c r="I191" s="12">
        <v>0.59519999999999995</v>
      </c>
      <c r="J191" s="121"/>
      <c r="K191" s="12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s="6" customFormat="1" ht="12.75" customHeight="1" x14ac:dyDescent="0.3">
      <c r="A192" s="143"/>
      <c r="B192" s="143"/>
      <c r="C192" s="143"/>
      <c r="D192" s="143"/>
      <c r="E192" s="143"/>
      <c r="F192" s="143"/>
      <c r="G192" s="143"/>
      <c r="H192" s="119"/>
      <c r="I192" s="12"/>
      <c r="J192" s="123"/>
      <c r="K192" s="123"/>
      <c r="AMJ192"/>
    </row>
    <row r="193" spans="1:1024" x14ac:dyDescent="0.3">
      <c r="A193" s="70"/>
      <c r="B193" s="87"/>
      <c r="C193" s="87"/>
      <c r="D193" s="87"/>
      <c r="E193" s="101"/>
      <c r="F193" s="87"/>
      <c r="G193" s="11"/>
      <c r="H193" s="118"/>
      <c r="I193" s="12"/>
      <c r="J193" s="121"/>
      <c r="K193" s="12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3">
      <c r="A194" s="68"/>
      <c r="B194" s="87"/>
      <c r="C194" s="87"/>
      <c r="D194" s="87"/>
      <c r="E194" s="100"/>
      <c r="F194" s="88"/>
      <c r="G194" s="11"/>
      <c r="H194" s="118"/>
      <c r="I194" s="12">
        <v>1</v>
      </c>
      <c r="J194" s="121"/>
      <c r="K194" s="12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s="6" customFormat="1" ht="12.75" customHeight="1" x14ac:dyDescent="0.3">
      <c r="A195" s="143"/>
      <c r="B195" s="143"/>
      <c r="C195" s="143"/>
      <c r="D195" s="143"/>
      <c r="E195" s="143"/>
      <c r="F195" s="143"/>
      <c r="G195" s="143"/>
      <c r="H195" s="119"/>
      <c r="I195" s="12"/>
      <c r="J195" s="123"/>
      <c r="K195" s="123"/>
      <c r="AMJ195"/>
    </row>
    <row r="196" spans="1:1024" x14ac:dyDescent="0.3">
      <c r="A196" s="68"/>
      <c r="B196" s="87"/>
      <c r="C196" s="87"/>
      <c r="D196" s="87"/>
      <c r="E196" s="100"/>
      <c r="F196" s="88"/>
      <c r="G196" s="11"/>
      <c r="H196" s="118"/>
      <c r="I196" s="12">
        <v>1</v>
      </c>
      <c r="J196" s="121"/>
      <c r="K196" s="12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3">
      <c r="A197" s="68"/>
      <c r="B197" s="87"/>
      <c r="C197" s="87"/>
      <c r="D197" s="87"/>
      <c r="E197" s="100"/>
      <c r="F197" s="88"/>
      <c r="G197" s="11"/>
      <c r="H197" s="118"/>
      <c r="I197" s="12">
        <v>1</v>
      </c>
      <c r="J197" s="121"/>
      <c r="K197" s="12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3">
      <c r="A198" s="68"/>
      <c r="B198" s="87"/>
      <c r="C198" s="87"/>
      <c r="D198" s="87"/>
      <c r="E198" s="100"/>
      <c r="F198" s="88"/>
      <c r="G198" s="11"/>
      <c r="H198" s="118"/>
      <c r="I198" s="12">
        <v>1</v>
      </c>
      <c r="J198" s="121"/>
      <c r="K198" s="12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s="6" customFormat="1" ht="12.75" customHeight="1" x14ac:dyDescent="0.3">
      <c r="A199" s="143"/>
      <c r="B199" s="143"/>
      <c r="C199" s="143"/>
      <c r="D199" s="143"/>
      <c r="E199" s="143"/>
      <c r="F199" s="143"/>
      <c r="G199" s="143"/>
      <c r="H199" s="119"/>
      <c r="I199" s="12"/>
      <c r="J199" s="123"/>
      <c r="K199" s="123"/>
      <c r="AMJ199"/>
    </row>
    <row r="200" spans="1:1024" x14ac:dyDescent="0.3">
      <c r="A200" s="68"/>
      <c r="B200" s="87"/>
      <c r="C200" s="87"/>
      <c r="D200" s="87"/>
      <c r="E200" s="100"/>
      <c r="F200" s="88"/>
      <c r="G200" s="11"/>
      <c r="H200" s="118"/>
      <c r="I200" s="12">
        <v>0.99009999999999998</v>
      </c>
      <c r="J200" s="121"/>
      <c r="K200" s="12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3">
      <c r="A201" s="68"/>
      <c r="B201" s="87"/>
      <c r="C201" s="87"/>
      <c r="D201" s="87"/>
      <c r="E201" s="100"/>
      <c r="F201" s="88"/>
      <c r="G201" s="11"/>
      <c r="H201" s="118"/>
      <c r="I201" s="12">
        <v>0</v>
      </c>
      <c r="J201" s="121"/>
      <c r="K201" s="12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3">
      <c r="A202" s="68"/>
      <c r="B202" s="87"/>
      <c r="C202" s="87"/>
      <c r="D202" s="87"/>
      <c r="E202" s="100"/>
      <c r="F202" s="88"/>
      <c r="G202" s="11"/>
      <c r="H202" s="118"/>
      <c r="I202" s="12"/>
      <c r="J202" s="121"/>
      <c r="K202" s="12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3">
      <c r="A203" s="68"/>
      <c r="B203" s="87"/>
      <c r="C203" s="87"/>
      <c r="D203" s="87"/>
      <c r="E203" s="100"/>
      <c r="F203" s="88"/>
      <c r="G203" s="11"/>
      <c r="H203" s="118"/>
      <c r="I203" s="12">
        <v>0.87529999999999997</v>
      </c>
      <c r="J203" s="121"/>
      <c r="K203" s="12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s="6" customFormat="1" ht="12.75" customHeight="1" x14ac:dyDescent="0.3">
      <c r="A204" s="143"/>
      <c r="B204" s="143"/>
      <c r="C204" s="143"/>
      <c r="D204" s="143"/>
      <c r="E204" s="143"/>
      <c r="F204" s="143"/>
      <c r="G204" s="143"/>
      <c r="H204" s="119"/>
      <c r="I204" s="12"/>
      <c r="J204" s="123"/>
      <c r="K204" s="123"/>
      <c r="AMJ204"/>
    </row>
    <row r="205" spans="1:1024" x14ac:dyDescent="0.3">
      <c r="A205" s="71"/>
      <c r="B205" s="87"/>
      <c r="C205" s="87"/>
      <c r="D205" s="87"/>
      <c r="E205" s="101"/>
      <c r="F205" s="87"/>
      <c r="G205" s="11"/>
      <c r="H205" s="118"/>
      <c r="I205" s="12"/>
      <c r="J205" s="121"/>
      <c r="K205" s="12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3">
      <c r="A206" s="68"/>
      <c r="B206" s="87"/>
      <c r="C206" s="87"/>
      <c r="D206" s="87"/>
      <c r="E206" s="101"/>
      <c r="F206" s="88"/>
      <c r="G206" s="11"/>
      <c r="H206" s="118"/>
      <c r="I206" s="12">
        <v>1</v>
      </c>
      <c r="J206" s="121"/>
      <c r="K206" s="12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s="6" customFormat="1" ht="12.75" customHeight="1" x14ac:dyDescent="0.3">
      <c r="A207" s="143"/>
      <c r="B207" s="143"/>
      <c r="C207" s="143"/>
      <c r="D207" s="143"/>
      <c r="E207" s="143"/>
      <c r="F207" s="143"/>
      <c r="G207" s="143"/>
      <c r="H207" s="119"/>
      <c r="I207" s="12"/>
      <c r="J207" s="123"/>
      <c r="K207" s="123"/>
      <c r="AMJ207"/>
    </row>
    <row r="208" spans="1:1024" x14ac:dyDescent="0.3">
      <c r="A208" s="68"/>
      <c r="B208" s="87"/>
      <c r="C208" s="87"/>
      <c r="D208" s="87"/>
      <c r="E208" s="100"/>
      <c r="F208" s="88"/>
      <c r="G208" s="11"/>
      <c r="H208" s="118"/>
      <c r="I208" s="12">
        <v>1</v>
      </c>
      <c r="J208" s="121"/>
      <c r="K208" s="12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3">
      <c r="A209" s="68"/>
      <c r="B209" s="87"/>
      <c r="C209" s="87"/>
      <c r="D209" s="87"/>
      <c r="E209" s="100"/>
      <c r="F209" s="88"/>
      <c r="G209" s="11"/>
      <c r="H209" s="118"/>
      <c r="I209" s="12">
        <v>0.25369999999999998</v>
      </c>
      <c r="J209" s="121"/>
      <c r="K209" s="12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s="6" customFormat="1" ht="12.75" customHeight="1" x14ac:dyDescent="0.3">
      <c r="A210" s="143"/>
      <c r="B210" s="143"/>
      <c r="C210" s="143"/>
      <c r="D210" s="143"/>
      <c r="E210" s="143"/>
      <c r="F210" s="143"/>
      <c r="G210" s="143"/>
      <c r="H210" s="119"/>
      <c r="I210" s="12"/>
      <c r="J210" s="123"/>
      <c r="K210" s="123"/>
      <c r="AMJ210"/>
    </row>
    <row r="211" spans="1:1024" x14ac:dyDescent="0.3">
      <c r="A211" s="68"/>
      <c r="B211" s="87"/>
      <c r="C211" s="87"/>
      <c r="D211" s="87"/>
      <c r="E211" s="101"/>
      <c r="F211" s="87"/>
      <c r="G211" s="11"/>
      <c r="H211" s="118"/>
      <c r="I211" s="12">
        <v>0.87329999999999997</v>
      </c>
      <c r="J211" s="121"/>
      <c r="K211" s="12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3">
      <c r="A212" s="68"/>
      <c r="B212" s="87"/>
      <c r="C212" s="87"/>
      <c r="D212" s="87"/>
      <c r="E212" s="101"/>
      <c r="F212" s="87"/>
      <c r="G212" s="11"/>
      <c r="H212" s="118"/>
      <c r="I212" s="12">
        <v>0.41670000000000001</v>
      </c>
      <c r="J212" s="121"/>
      <c r="K212" s="12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3">
      <c r="A213" s="68"/>
      <c r="B213" s="87"/>
      <c r="C213" s="87"/>
      <c r="D213" s="87"/>
      <c r="E213" s="101"/>
      <c r="F213" s="87"/>
      <c r="G213" s="11"/>
      <c r="H213" s="118"/>
      <c r="I213" s="12">
        <v>0.78649999999999998</v>
      </c>
      <c r="J213" s="121"/>
      <c r="K213" s="12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3">
      <c r="A214" s="68"/>
      <c r="B214" s="87"/>
      <c r="C214" s="87"/>
      <c r="D214" s="87"/>
      <c r="E214" s="101"/>
      <c r="F214" s="87"/>
      <c r="G214" s="11"/>
      <c r="H214" s="118"/>
      <c r="I214" s="12">
        <v>1</v>
      </c>
      <c r="J214" s="121"/>
      <c r="K214" s="12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x14ac:dyDescent="0.3">
      <c r="A215" s="68"/>
      <c r="B215" s="87"/>
      <c r="C215" s="87"/>
      <c r="D215" s="87"/>
      <c r="E215" s="101"/>
      <c r="F215" s="87"/>
      <c r="G215" s="11"/>
      <c r="H215" s="118"/>
      <c r="I215" s="12">
        <v>0.60729999999999995</v>
      </c>
      <c r="J215" s="121"/>
      <c r="K215" s="12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x14ac:dyDescent="0.3">
      <c r="A216" s="68"/>
      <c r="B216" s="87"/>
      <c r="C216" s="87"/>
      <c r="D216" s="87"/>
      <c r="E216" s="101"/>
      <c r="F216" s="87"/>
      <c r="G216" s="11"/>
      <c r="H216" s="118"/>
      <c r="I216" s="12">
        <v>0.60629999999999995</v>
      </c>
      <c r="J216" s="121"/>
      <c r="K216" s="12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x14ac:dyDescent="0.3">
      <c r="A217" s="68"/>
      <c r="B217" s="87"/>
      <c r="C217" s="87"/>
      <c r="D217" s="87"/>
      <c r="E217" s="101"/>
      <c r="F217" s="87"/>
      <c r="G217" s="11"/>
      <c r="H217" s="118"/>
      <c r="I217" s="12">
        <v>0.1484</v>
      </c>
      <c r="J217" s="121"/>
      <c r="K217" s="12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4" x14ac:dyDescent="0.3">
      <c r="A218" s="68"/>
      <c r="B218" s="87"/>
      <c r="C218" s="87"/>
      <c r="D218" s="87"/>
      <c r="E218" s="101"/>
      <c r="F218" s="87"/>
      <c r="G218" s="11"/>
      <c r="H218" s="118"/>
      <c r="I218" s="12">
        <v>0.99980000000000002</v>
      </c>
      <c r="J218" s="121"/>
      <c r="K218" s="12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x14ac:dyDescent="0.3">
      <c r="A219" s="68"/>
      <c r="B219" s="87"/>
      <c r="C219" s="87"/>
      <c r="D219" s="87"/>
      <c r="E219" s="101"/>
      <c r="F219" s="87"/>
      <c r="G219" s="11"/>
      <c r="H219" s="118"/>
      <c r="I219" s="12">
        <v>0.87649999999999995</v>
      </c>
      <c r="J219" s="121"/>
      <c r="K219" s="12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x14ac:dyDescent="0.3">
      <c r="A220" s="68"/>
      <c r="B220" s="87"/>
      <c r="C220" s="87"/>
      <c r="D220" s="87"/>
      <c r="E220" s="101"/>
      <c r="F220" s="87"/>
      <c r="G220" s="11"/>
      <c r="H220" s="118"/>
      <c r="I220" s="12">
        <v>1</v>
      </c>
      <c r="J220" s="121"/>
      <c r="K220" s="12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3">
      <c r="A221" s="68"/>
      <c r="B221" s="87"/>
      <c r="C221" s="87"/>
      <c r="D221" s="87"/>
      <c r="E221" s="101"/>
      <c r="F221" s="87"/>
      <c r="G221" s="11"/>
      <c r="H221" s="118"/>
      <c r="I221" s="12">
        <v>0.85780000000000001</v>
      </c>
      <c r="J221" s="121"/>
      <c r="K221" s="1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s="6" customFormat="1" ht="12.75" customHeight="1" x14ac:dyDescent="0.3">
      <c r="A222" s="143"/>
      <c r="B222" s="143"/>
      <c r="C222" s="143"/>
      <c r="D222" s="143"/>
      <c r="E222" s="143"/>
      <c r="F222" s="143"/>
      <c r="G222" s="143"/>
      <c r="H222" s="119"/>
      <c r="I222" s="12"/>
      <c r="J222" s="123"/>
      <c r="K222" s="123"/>
      <c r="AMJ222"/>
    </row>
    <row r="223" spans="1:1024" x14ac:dyDescent="0.3">
      <c r="A223" s="68"/>
      <c r="B223" s="87"/>
      <c r="C223" s="87"/>
      <c r="D223" s="87"/>
      <c r="E223" s="101"/>
      <c r="F223" s="87"/>
      <c r="G223" s="11"/>
      <c r="H223" s="118"/>
      <c r="I223" s="12">
        <v>0.99709999999999999</v>
      </c>
      <c r="J223" s="121"/>
      <c r="K223" s="12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s="6" customFormat="1" ht="12.75" customHeight="1" x14ac:dyDescent="0.3">
      <c r="A224" s="143"/>
      <c r="B224" s="143"/>
      <c r="C224" s="143"/>
      <c r="D224" s="143"/>
      <c r="E224" s="143"/>
      <c r="F224" s="143"/>
      <c r="G224" s="143"/>
      <c r="H224" s="119"/>
      <c r="I224" s="12"/>
      <c r="J224" s="123"/>
      <c r="K224" s="123"/>
      <c r="AMJ224"/>
    </row>
    <row r="225" spans="1:1024" x14ac:dyDescent="0.3">
      <c r="A225" s="68"/>
      <c r="B225" s="87"/>
      <c r="C225" s="87"/>
      <c r="D225" s="87"/>
      <c r="E225" s="101"/>
      <c r="F225" s="87"/>
      <c r="G225" s="11"/>
      <c r="H225" s="118"/>
      <c r="I225" s="12">
        <v>0.85429999999999995</v>
      </c>
      <c r="J225" s="121"/>
      <c r="K225" s="12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s="6" customFormat="1" ht="12.75" customHeight="1" x14ac:dyDescent="0.3">
      <c r="A226" s="143"/>
      <c r="B226" s="143"/>
      <c r="C226" s="143"/>
      <c r="D226" s="143"/>
      <c r="E226" s="143"/>
      <c r="F226" s="143"/>
      <c r="G226" s="143"/>
      <c r="H226" s="119"/>
      <c r="I226" s="12"/>
      <c r="J226" s="123"/>
      <c r="K226" s="123"/>
      <c r="AMJ226"/>
    </row>
    <row r="227" spans="1:1024" x14ac:dyDescent="0.3">
      <c r="A227" s="68"/>
      <c r="B227" s="87"/>
      <c r="C227" s="87"/>
      <c r="D227" s="87"/>
      <c r="E227" s="101"/>
      <c r="F227" s="87"/>
      <c r="G227" s="11"/>
      <c r="H227" s="118"/>
      <c r="I227" s="12">
        <v>0.85</v>
      </c>
      <c r="J227" s="121"/>
      <c r="K227" s="12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s="6" customFormat="1" ht="12.75" customHeight="1" x14ac:dyDescent="0.3">
      <c r="A228" s="143"/>
      <c r="B228" s="143"/>
      <c r="C228" s="143"/>
      <c r="D228" s="143"/>
      <c r="E228" s="143"/>
      <c r="F228" s="143"/>
      <c r="G228" s="143"/>
      <c r="H228" s="119"/>
      <c r="I228" s="12"/>
      <c r="J228" s="123"/>
      <c r="K228" s="123"/>
      <c r="AMJ228"/>
    </row>
    <row r="229" spans="1:1024" x14ac:dyDescent="0.3">
      <c r="A229" s="68"/>
      <c r="B229" s="87"/>
      <c r="C229" s="87"/>
      <c r="D229" s="87"/>
      <c r="E229" s="101"/>
      <c r="F229" s="87"/>
      <c r="G229" s="11"/>
      <c r="H229" s="118"/>
      <c r="I229" s="12">
        <v>0.91720000000000002</v>
      </c>
      <c r="J229" s="121"/>
      <c r="K229" s="12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x14ac:dyDescent="0.3">
      <c r="A230" s="68"/>
      <c r="B230" s="87"/>
      <c r="C230" s="87"/>
      <c r="D230" s="87"/>
      <c r="E230" s="101"/>
      <c r="F230" s="87"/>
      <c r="G230" s="11"/>
      <c r="H230" s="118"/>
      <c r="I230" s="12">
        <v>7.1400000000000005E-2</v>
      </c>
      <c r="J230" s="121"/>
      <c r="K230" s="12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x14ac:dyDescent="0.3">
      <c r="A231" s="68"/>
      <c r="B231" s="87"/>
      <c r="C231" s="87"/>
      <c r="D231" s="87"/>
      <c r="E231" s="101"/>
      <c r="F231" s="87"/>
      <c r="G231" s="11"/>
      <c r="H231" s="118"/>
      <c r="I231" s="12">
        <v>0.91549999999999998</v>
      </c>
      <c r="J231" s="121"/>
      <c r="K231" s="12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</row>
    <row r="232" spans="1:1024" x14ac:dyDescent="0.3">
      <c r="A232" s="68"/>
      <c r="B232" s="87"/>
      <c r="C232" s="87"/>
      <c r="D232" s="87"/>
      <c r="E232" s="101"/>
      <c r="F232" s="87"/>
      <c r="G232" s="11"/>
      <c r="H232" s="118"/>
      <c r="I232" s="12">
        <v>1</v>
      </c>
      <c r="J232" s="121"/>
      <c r="K232" s="12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3">
      <c r="A233" s="68"/>
      <c r="B233" s="87"/>
      <c r="C233" s="87"/>
      <c r="D233" s="87"/>
      <c r="E233" s="101"/>
      <c r="F233" s="87"/>
      <c r="G233" s="11"/>
      <c r="H233" s="118"/>
      <c r="I233" s="12">
        <v>0.37709999999999999</v>
      </c>
      <c r="J233" s="121"/>
      <c r="K233" s="12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3">
      <c r="A234" s="68"/>
      <c r="B234" s="87"/>
      <c r="C234" s="87"/>
      <c r="D234" s="87"/>
      <c r="E234" s="101"/>
      <c r="F234" s="87"/>
      <c r="G234" s="11"/>
      <c r="H234" s="118"/>
      <c r="I234" s="12">
        <v>0.23619999999999999</v>
      </c>
      <c r="J234" s="121"/>
      <c r="K234" s="12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x14ac:dyDescent="0.3">
      <c r="A235" s="68"/>
      <c r="B235" s="87"/>
      <c r="C235" s="87"/>
      <c r="D235" s="87"/>
      <c r="E235" s="101"/>
      <c r="F235" s="87"/>
      <c r="G235" s="11"/>
      <c r="H235" s="118"/>
      <c r="I235" s="12">
        <v>1</v>
      </c>
      <c r="J235" s="121"/>
      <c r="K235" s="121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</row>
    <row r="236" spans="1:1024" x14ac:dyDescent="0.3">
      <c r="A236" s="68"/>
      <c r="B236" s="87"/>
      <c r="C236" s="87"/>
      <c r="D236" s="87"/>
      <c r="E236" s="101"/>
      <c r="F236" s="87"/>
      <c r="G236" s="11"/>
      <c r="H236" s="118"/>
      <c r="I236" s="12">
        <v>1</v>
      </c>
      <c r="J236" s="121"/>
      <c r="K236" s="12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3">
      <c r="A237" s="68"/>
      <c r="B237" s="87"/>
      <c r="C237" s="87"/>
      <c r="D237" s="87"/>
      <c r="E237" s="101"/>
      <c r="F237" s="87"/>
      <c r="G237" s="11"/>
      <c r="H237" s="118"/>
      <c r="I237" s="12">
        <v>0.3574</v>
      </c>
      <c r="J237" s="121"/>
      <c r="K237" s="12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3">
      <c r="A238" s="68"/>
      <c r="B238" s="87"/>
      <c r="C238" s="87"/>
      <c r="D238" s="87"/>
      <c r="E238" s="101"/>
      <c r="F238" s="87"/>
      <c r="G238" s="11"/>
      <c r="H238" s="118"/>
      <c r="I238" s="12">
        <v>0.3679</v>
      </c>
      <c r="J238" s="121"/>
      <c r="K238" s="12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3">
      <c r="A239" s="68"/>
      <c r="B239" s="87"/>
      <c r="C239" s="87"/>
      <c r="D239" s="87"/>
      <c r="E239" s="101"/>
      <c r="F239" s="87"/>
      <c r="G239" s="11"/>
      <c r="H239" s="118"/>
      <c r="I239" s="12">
        <v>0.59789999999999999</v>
      </c>
      <c r="J239" s="121"/>
      <c r="K239" s="12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s="6" customFormat="1" ht="12.75" customHeight="1" x14ac:dyDescent="0.3">
      <c r="A240" s="143"/>
      <c r="B240" s="143"/>
      <c r="C240" s="143"/>
      <c r="D240" s="143"/>
      <c r="E240" s="143"/>
      <c r="F240" s="143"/>
      <c r="G240" s="143"/>
      <c r="H240" s="119"/>
      <c r="I240" s="12"/>
      <c r="J240" s="123"/>
      <c r="K240" s="123"/>
      <c r="AMJ240"/>
    </row>
    <row r="241" spans="1:1024" x14ac:dyDescent="0.3">
      <c r="A241" s="68"/>
      <c r="B241" s="87"/>
      <c r="C241" s="87"/>
      <c r="D241" s="87"/>
      <c r="E241" s="101"/>
      <c r="F241" s="87"/>
      <c r="G241" s="11"/>
      <c r="H241" s="118"/>
      <c r="I241" s="12">
        <v>0.92330000000000001</v>
      </c>
      <c r="J241" s="121"/>
      <c r="K241" s="12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3">
      <c r="A242" s="68"/>
      <c r="B242" s="87"/>
      <c r="C242" s="87"/>
      <c r="D242" s="87"/>
      <c r="E242" s="101"/>
      <c r="F242" s="87"/>
      <c r="G242" s="11"/>
      <c r="H242" s="118"/>
      <c r="I242" s="12">
        <v>0.64439999999999997</v>
      </c>
      <c r="J242" s="121"/>
      <c r="K242" s="12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3">
      <c r="A243" s="68"/>
      <c r="B243" s="87"/>
      <c r="C243" s="87"/>
      <c r="D243" s="87"/>
      <c r="E243" s="101"/>
      <c r="F243" s="87"/>
      <c r="G243" s="11"/>
      <c r="H243" s="118"/>
      <c r="I243" s="12">
        <v>0.79890000000000005</v>
      </c>
      <c r="J243" s="121"/>
      <c r="K243" s="12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3">
      <c r="A244" s="68"/>
      <c r="B244" s="87"/>
      <c r="C244" s="87"/>
      <c r="D244" s="87"/>
      <c r="E244" s="101"/>
      <c r="F244" s="87"/>
      <c r="G244" s="11"/>
      <c r="H244" s="118"/>
      <c r="I244" s="12">
        <v>0.85429999999999995</v>
      </c>
      <c r="J244" s="121"/>
      <c r="K244" s="12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3">
      <c r="A245" s="68"/>
      <c r="B245" s="87"/>
      <c r="C245" s="87"/>
      <c r="D245" s="87"/>
      <c r="E245" s="101"/>
      <c r="F245" s="87"/>
      <c r="G245" s="11"/>
      <c r="H245" s="118"/>
      <c r="I245" s="12">
        <v>0.26679999999999998</v>
      </c>
      <c r="J245" s="121"/>
      <c r="K245" s="12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3">
      <c r="A246" s="68"/>
      <c r="B246" s="87"/>
      <c r="C246" s="87"/>
      <c r="D246" s="87"/>
      <c r="E246" s="101"/>
      <c r="F246" s="87"/>
      <c r="G246" s="11"/>
      <c r="H246" s="118"/>
      <c r="I246" s="12">
        <v>0.99980000000000002</v>
      </c>
      <c r="J246" s="121"/>
      <c r="K246" s="12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3">
      <c r="A247" s="68"/>
      <c r="B247" s="87"/>
      <c r="C247" s="87"/>
      <c r="D247" s="87"/>
      <c r="E247" s="101"/>
      <c r="F247" s="87"/>
      <c r="G247" s="11"/>
      <c r="H247" s="118"/>
      <c r="I247" s="12">
        <v>0.92600000000000005</v>
      </c>
      <c r="J247" s="121"/>
      <c r="K247" s="12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3">
      <c r="A248" s="68"/>
      <c r="B248" s="87"/>
      <c r="C248" s="87"/>
      <c r="D248" s="87"/>
      <c r="E248" s="101"/>
      <c r="F248" s="87"/>
      <c r="G248" s="11"/>
      <c r="H248" s="118"/>
      <c r="I248" s="12">
        <v>0.61450000000000005</v>
      </c>
      <c r="J248" s="121"/>
      <c r="K248" s="12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3">
      <c r="A249" s="68"/>
      <c r="B249" s="87"/>
      <c r="C249" s="87"/>
      <c r="D249" s="87"/>
      <c r="E249" s="101"/>
      <c r="F249" s="87"/>
      <c r="G249" s="11"/>
      <c r="H249" s="118"/>
      <c r="I249" s="12">
        <v>1</v>
      </c>
      <c r="J249" s="121"/>
      <c r="K249" s="12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3">
      <c r="A250" s="68"/>
      <c r="B250" s="87"/>
      <c r="C250" s="87"/>
      <c r="D250" s="87"/>
      <c r="E250" s="101"/>
      <c r="F250" s="87"/>
      <c r="G250" s="11"/>
      <c r="H250" s="118"/>
      <c r="I250" s="12">
        <v>0.77110000000000001</v>
      </c>
      <c r="J250" s="121"/>
      <c r="K250" s="12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s="6" customFormat="1" ht="26.25" customHeight="1" x14ac:dyDescent="0.3">
      <c r="A251" s="144"/>
      <c r="B251" s="144"/>
      <c r="C251" s="144"/>
      <c r="D251" s="144"/>
      <c r="E251" s="144"/>
      <c r="F251" s="144"/>
      <c r="G251" s="144"/>
      <c r="H251" s="119"/>
      <c r="I251" s="12"/>
      <c r="J251" s="123"/>
      <c r="K251" s="123"/>
      <c r="AMJ251"/>
    </row>
    <row r="252" spans="1:1024" x14ac:dyDescent="0.3">
      <c r="A252" s="70"/>
      <c r="B252" s="72"/>
      <c r="C252" s="72"/>
      <c r="D252" s="72"/>
      <c r="E252" s="72"/>
      <c r="F252" s="72"/>
      <c r="G252" s="14"/>
      <c r="H252" s="118"/>
      <c r="I252" s="12"/>
      <c r="J252" s="121"/>
      <c r="K252" s="12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3">
      <c r="A253" s="68"/>
      <c r="B253" s="88"/>
      <c r="C253" s="88"/>
      <c r="D253" s="88"/>
      <c r="E253" s="100"/>
      <c r="F253" s="88"/>
      <c r="G253" s="13"/>
      <c r="H253" s="118"/>
      <c r="I253" s="12"/>
      <c r="J253" s="121"/>
      <c r="K253" s="12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3">
      <c r="A254" s="68"/>
      <c r="B254" s="88"/>
      <c r="C254" s="88"/>
      <c r="D254" s="88"/>
      <c r="E254" s="100"/>
      <c r="F254" s="88"/>
      <c r="G254" s="13"/>
      <c r="H254" s="118"/>
      <c r="I254" s="12"/>
      <c r="J254" s="121"/>
      <c r="K254" s="12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3">
      <c r="A255" s="68"/>
      <c r="B255" s="88"/>
      <c r="C255" s="88"/>
      <c r="D255" s="88"/>
      <c r="E255" s="100"/>
      <c r="F255" s="88"/>
      <c r="G255" s="13"/>
      <c r="H255" s="118"/>
      <c r="I255" s="12"/>
      <c r="J255" s="121"/>
      <c r="K255" s="12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x14ac:dyDescent="0.3">
      <c r="A256" s="68"/>
      <c r="B256" s="88"/>
      <c r="C256" s="88"/>
      <c r="D256" s="88"/>
      <c r="E256" s="100"/>
      <c r="F256" s="88"/>
      <c r="G256" s="13"/>
      <c r="H256" s="118"/>
      <c r="I256" s="12"/>
      <c r="J256" s="121"/>
      <c r="K256" s="121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</row>
    <row r="257" spans="1:1024" x14ac:dyDescent="0.3">
      <c r="A257" s="68"/>
      <c r="B257" s="88"/>
      <c r="C257" s="88"/>
      <c r="D257" s="88"/>
      <c r="E257" s="100"/>
      <c r="F257" s="88"/>
      <c r="G257" s="13"/>
      <c r="H257" s="118"/>
      <c r="I257" s="12"/>
      <c r="J257" s="121"/>
      <c r="K257" s="121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</row>
    <row r="258" spans="1:1024" x14ac:dyDescent="0.3">
      <c r="A258" s="68"/>
      <c r="B258" s="88"/>
      <c r="C258" s="88"/>
      <c r="D258" s="88"/>
      <c r="E258" s="100"/>
      <c r="F258" s="88"/>
      <c r="G258" s="13"/>
      <c r="H258" s="118"/>
      <c r="I258" s="12"/>
      <c r="J258" s="121"/>
      <c r="K258" s="12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x14ac:dyDescent="0.3">
      <c r="A259" s="68"/>
      <c r="B259" s="88"/>
      <c r="C259" s="88"/>
      <c r="D259" s="88"/>
      <c r="E259" s="100"/>
      <c r="F259" s="88"/>
      <c r="G259" s="13"/>
      <c r="H259" s="118"/>
      <c r="I259" s="12"/>
      <c r="J259" s="121"/>
      <c r="K259" s="12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3">
      <c r="A260" s="68"/>
      <c r="B260" s="88"/>
      <c r="C260" s="88"/>
      <c r="D260" s="88"/>
      <c r="E260" s="100"/>
      <c r="F260" s="88"/>
      <c r="G260" s="13"/>
      <c r="H260" s="118"/>
      <c r="I260" s="12"/>
      <c r="J260" s="121"/>
      <c r="K260" s="12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3">
      <c r="A261" s="68"/>
      <c r="B261" s="88"/>
      <c r="C261" s="88"/>
      <c r="D261" s="88"/>
      <c r="E261" s="100"/>
      <c r="F261" s="88"/>
      <c r="G261" s="13"/>
      <c r="H261" s="118"/>
      <c r="I261" s="12"/>
      <c r="J261" s="121"/>
      <c r="K261" s="12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x14ac:dyDescent="0.3">
      <c r="A262" s="68"/>
      <c r="B262" s="88"/>
      <c r="C262" s="88"/>
      <c r="D262" s="88"/>
      <c r="E262" s="100"/>
      <c r="F262" s="88"/>
      <c r="G262" s="13"/>
      <c r="H262" s="118"/>
      <c r="I262" s="12"/>
      <c r="J262" s="121"/>
      <c r="K262" s="12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3">
      <c r="A263" s="68"/>
      <c r="B263" s="88"/>
      <c r="C263" s="88"/>
      <c r="D263" s="88"/>
      <c r="E263" s="100"/>
      <c r="F263" s="88"/>
      <c r="G263" s="13"/>
      <c r="H263" s="118"/>
      <c r="I263" s="12"/>
      <c r="J263" s="121"/>
      <c r="K263" s="12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ht="15" customHeight="1" x14ac:dyDescent="0.3">
      <c r="A264" s="68"/>
      <c r="B264" s="88"/>
      <c r="C264" s="88"/>
      <c r="D264" s="88"/>
      <c r="E264" s="100"/>
      <c r="F264" s="88"/>
      <c r="G264" s="13"/>
      <c r="H264" s="118"/>
      <c r="I264" s="12"/>
      <c r="J264" s="121"/>
      <c r="K264" s="12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s="6" customFormat="1" ht="28.5" customHeight="1" x14ac:dyDescent="0.3">
      <c r="A265" s="145"/>
      <c r="B265" s="145"/>
      <c r="C265" s="145"/>
      <c r="D265" s="145"/>
      <c r="E265" s="145"/>
      <c r="F265" s="145"/>
      <c r="G265" s="145"/>
      <c r="H265" s="119"/>
      <c r="I265" s="12"/>
      <c r="J265" s="123"/>
      <c r="K265" s="123"/>
      <c r="AMJ265"/>
    </row>
    <row r="266" spans="1:1024" x14ac:dyDescent="0.3">
      <c r="A266" s="68"/>
      <c r="B266" s="87"/>
      <c r="C266" s="87"/>
      <c r="D266" s="87"/>
      <c r="E266" s="100"/>
      <c r="F266" s="87"/>
      <c r="G266" s="11"/>
      <c r="H266" s="118"/>
      <c r="I266" s="12">
        <v>0.36840000000000001</v>
      </c>
      <c r="J266" s="121"/>
      <c r="K266" s="121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</row>
    <row r="267" spans="1:1024" s="6" customFormat="1" ht="42.75" customHeight="1" x14ac:dyDescent="0.3">
      <c r="A267" s="145"/>
      <c r="B267" s="145"/>
      <c r="C267" s="145"/>
      <c r="D267" s="145"/>
      <c r="E267" s="145"/>
      <c r="F267" s="145"/>
      <c r="G267" s="145"/>
      <c r="H267" s="119"/>
      <c r="I267" s="12"/>
      <c r="J267" s="123"/>
      <c r="K267" s="123"/>
      <c r="AMJ267"/>
    </row>
    <row r="268" spans="1:1024" x14ac:dyDescent="0.3">
      <c r="A268" s="68"/>
      <c r="B268" s="87"/>
      <c r="C268" s="87"/>
      <c r="D268" s="87"/>
      <c r="E268" s="100"/>
      <c r="F268" s="88"/>
      <c r="G268" s="11"/>
      <c r="H268" s="118"/>
      <c r="I268" s="12">
        <v>0</v>
      </c>
      <c r="J268" s="121"/>
      <c r="K268" s="12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s="6" customFormat="1" ht="53.25" customHeight="1" x14ac:dyDescent="0.3">
      <c r="A269" s="144"/>
      <c r="B269" s="144"/>
      <c r="C269" s="144"/>
      <c r="D269" s="144"/>
      <c r="E269" s="144"/>
      <c r="F269" s="144"/>
      <c r="G269" s="144"/>
      <c r="H269" s="119"/>
      <c r="I269" s="12"/>
      <c r="J269" s="123"/>
      <c r="K269" s="123"/>
      <c r="AMJ269"/>
    </row>
    <row r="270" spans="1:1024" x14ac:dyDescent="0.3">
      <c r="A270" s="68"/>
      <c r="B270" s="87"/>
      <c r="C270" s="87"/>
      <c r="D270" s="87"/>
      <c r="E270" s="100"/>
      <c r="F270" s="88"/>
      <c r="G270" s="11"/>
      <c r="H270" s="118"/>
      <c r="I270" s="12"/>
      <c r="J270" s="121"/>
      <c r="K270" s="12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ht="7.5" customHeight="1" x14ac:dyDescent="0.3">
      <c r="A271" s="70"/>
      <c r="B271" s="87"/>
      <c r="C271" s="87"/>
      <c r="D271" s="87"/>
      <c r="E271" s="100"/>
      <c r="F271" s="88"/>
      <c r="G271" s="11"/>
      <c r="H271" s="118"/>
      <c r="I271" s="12"/>
      <c r="J271" s="121"/>
      <c r="K271" s="12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s="6" customFormat="1" ht="12.75" customHeight="1" x14ac:dyDescent="0.3">
      <c r="A272" s="143"/>
      <c r="B272" s="143"/>
      <c r="C272" s="143"/>
      <c r="D272" s="143"/>
      <c r="E272" s="143"/>
      <c r="F272" s="143"/>
      <c r="G272" s="143"/>
      <c r="H272" s="119"/>
      <c r="I272" s="12"/>
      <c r="J272" s="123"/>
      <c r="K272" s="123"/>
      <c r="AMJ272"/>
    </row>
    <row r="273" spans="1:1024" x14ac:dyDescent="0.3">
      <c r="A273" s="71"/>
      <c r="B273" s="87"/>
      <c r="C273" s="87"/>
      <c r="D273" s="87"/>
      <c r="E273" s="101"/>
      <c r="F273" s="87"/>
      <c r="G273" s="11"/>
      <c r="H273" s="118"/>
      <c r="I273" s="12"/>
      <c r="J273" s="121"/>
      <c r="K273" s="12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x14ac:dyDescent="0.3">
      <c r="A274" s="68"/>
      <c r="B274" s="87"/>
      <c r="C274" s="87"/>
      <c r="D274" s="87"/>
      <c r="E274" s="101"/>
      <c r="F274" s="87"/>
      <c r="G274" s="11"/>
      <c r="H274" s="118"/>
      <c r="I274" s="12">
        <v>0.96379999999999999</v>
      </c>
      <c r="J274" s="121"/>
      <c r="K274" s="12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3">
      <c r="A275" s="68"/>
      <c r="B275" s="87"/>
      <c r="C275" s="87"/>
      <c r="D275" s="87"/>
      <c r="E275" s="101"/>
      <c r="F275" s="87"/>
      <c r="G275" s="11"/>
      <c r="H275" s="118"/>
      <c r="I275" s="12">
        <v>0.97709999999999997</v>
      </c>
      <c r="J275" s="121"/>
      <c r="K275" s="12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s="6" customFormat="1" ht="27.75" customHeight="1" x14ac:dyDescent="0.3">
      <c r="A276" s="145"/>
      <c r="B276" s="145"/>
      <c r="C276" s="145"/>
      <c r="D276" s="145"/>
      <c r="E276" s="145"/>
      <c r="F276" s="145"/>
      <c r="G276" s="145"/>
      <c r="H276" s="119"/>
      <c r="I276" s="12"/>
      <c r="J276" s="123"/>
      <c r="K276" s="123"/>
      <c r="AMJ276"/>
    </row>
    <row r="277" spans="1:1024" x14ac:dyDescent="0.3">
      <c r="A277" s="70"/>
      <c r="B277" s="87"/>
      <c r="C277" s="87"/>
      <c r="D277" s="87"/>
      <c r="E277" s="101"/>
      <c r="F277" s="87"/>
      <c r="G277" s="11"/>
      <c r="H277" s="118"/>
      <c r="I277" s="12"/>
      <c r="J277" s="121"/>
      <c r="K277" s="12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3">
      <c r="A278" s="68"/>
      <c r="B278" s="87"/>
      <c r="C278" s="87"/>
      <c r="D278" s="87"/>
      <c r="E278" s="101"/>
      <c r="F278" s="87"/>
      <c r="G278" s="11"/>
      <c r="H278" s="118"/>
      <c r="I278" s="12">
        <v>0.995</v>
      </c>
      <c r="J278" s="121"/>
      <c r="K278" s="12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3">
      <c r="A279" s="68"/>
      <c r="B279" s="87"/>
      <c r="C279" s="87"/>
      <c r="D279" s="87"/>
      <c r="E279" s="101"/>
      <c r="F279" s="87"/>
      <c r="G279" s="11"/>
      <c r="H279" s="118"/>
      <c r="I279" s="12">
        <v>0.51200000000000001</v>
      </c>
      <c r="J279" s="121"/>
      <c r="K279" s="12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3">
      <c r="A280" s="68"/>
      <c r="B280" s="87"/>
      <c r="C280" s="87"/>
      <c r="D280" s="87"/>
      <c r="E280" s="101"/>
      <c r="F280" s="87"/>
      <c r="G280" s="11"/>
      <c r="H280" s="118"/>
      <c r="I280" s="12">
        <v>0.55020000000000002</v>
      </c>
      <c r="J280" s="121"/>
      <c r="K280" s="12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s="6" customFormat="1" ht="12.75" customHeight="1" x14ac:dyDescent="0.3">
      <c r="A281" s="143"/>
      <c r="B281" s="143"/>
      <c r="C281" s="143"/>
      <c r="D281" s="143"/>
      <c r="E281" s="143"/>
      <c r="F281" s="143"/>
      <c r="G281" s="143"/>
      <c r="H281" s="119"/>
      <c r="I281" s="12"/>
      <c r="J281" s="123"/>
      <c r="K281" s="123"/>
      <c r="AMJ281"/>
    </row>
    <row r="282" spans="1:1024" x14ac:dyDescent="0.3">
      <c r="A282" s="70"/>
      <c r="B282" s="87"/>
      <c r="C282" s="87"/>
      <c r="D282" s="87"/>
      <c r="E282" s="101"/>
      <c r="F282" s="87"/>
      <c r="G282" s="11"/>
      <c r="H282" s="118"/>
      <c r="I282" s="12"/>
      <c r="J282" s="121"/>
      <c r="K282" s="12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3">
      <c r="A283" s="72"/>
      <c r="B283" s="87"/>
      <c r="C283" s="87"/>
      <c r="D283" s="87"/>
      <c r="E283" s="101"/>
      <c r="F283" s="87"/>
      <c r="G283" s="11"/>
      <c r="H283" s="118"/>
      <c r="I283" s="12"/>
      <c r="J283" s="121"/>
      <c r="K283" s="12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x14ac:dyDescent="0.3">
      <c r="A284" s="68"/>
      <c r="B284" s="87"/>
      <c r="C284" s="87"/>
      <c r="D284" s="87"/>
      <c r="E284" s="101"/>
      <c r="F284" s="87"/>
      <c r="G284" s="11"/>
      <c r="H284" s="118"/>
      <c r="I284" s="12">
        <v>1</v>
      </c>
      <c r="J284" s="121"/>
      <c r="K284" s="121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</row>
    <row r="285" spans="1:1024" x14ac:dyDescent="0.3">
      <c r="A285" s="68"/>
      <c r="B285" s="87"/>
      <c r="C285" s="87"/>
      <c r="D285" s="87"/>
      <c r="E285" s="101"/>
      <c r="F285" s="87"/>
      <c r="G285" s="11"/>
      <c r="H285" s="118"/>
      <c r="I285" s="12">
        <v>1</v>
      </c>
      <c r="J285" s="121"/>
      <c r="K285" s="12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3">
      <c r="A286" s="68"/>
      <c r="B286" s="87"/>
      <c r="C286" s="87"/>
      <c r="D286" s="87"/>
      <c r="E286" s="101"/>
      <c r="F286" s="87"/>
      <c r="G286" s="11"/>
      <c r="H286" s="118"/>
      <c r="I286" s="12"/>
      <c r="J286" s="121"/>
      <c r="K286" s="12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3">
      <c r="A287" s="68"/>
      <c r="B287" s="87"/>
      <c r="C287" s="87"/>
      <c r="D287" s="87"/>
      <c r="E287" s="101"/>
      <c r="F287" s="87"/>
      <c r="G287" s="11"/>
      <c r="H287" s="118"/>
      <c r="I287" s="12"/>
      <c r="J287" s="121"/>
      <c r="K287" s="12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3">
      <c r="A288" s="68"/>
      <c r="B288" s="87"/>
      <c r="C288" s="87"/>
      <c r="D288" s="87"/>
      <c r="E288" s="101"/>
      <c r="F288" s="87"/>
      <c r="G288" s="11"/>
      <c r="H288" s="118"/>
      <c r="I288" s="12"/>
      <c r="J288" s="121"/>
      <c r="K288" s="12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3">
      <c r="A289" s="68"/>
      <c r="B289" s="87"/>
      <c r="C289" s="87"/>
      <c r="D289" s="87"/>
      <c r="E289" s="101"/>
      <c r="F289" s="87"/>
      <c r="G289" s="11"/>
      <c r="H289" s="118"/>
      <c r="I289" s="12">
        <v>1</v>
      </c>
      <c r="J289" s="121"/>
      <c r="K289" s="12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3">
      <c r="A290" s="68"/>
      <c r="B290" s="87"/>
      <c r="C290" s="87"/>
      <c r="D290" s="87"/>
      <c r="E290" s="101"/>
      <c r="F290" s="87"/>
      <c r="G290" s="11"/>
      <c r="H290" s="118"/>
      <c r="I290" s="12">
        <v>0.99680000000000002</v>
      </c>
      <c r="J290" s="121"/>
      <c r="K290" s="12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3">
      <c r="A291" s="68"/>
      <c r="B291" s="87"/>
      <c r="C291" s="87"/>
      <c r="D291" s="87"/>
      <c r="E291" s="101"/>
      <c r="F291" s="87"/>
      <c r="G291" s="11"/>
      <c r="H291" s="118"/>
      <c r="I291" s="12">
        <v>0.99550000000000005</v>
      </c>
      <c r="J291" s="121"/>
      <c r="K291" s="12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s="6" customFormat="1" ht="12.75" customHeight="1" x14ac:dyDescent="0.3">
      <c r="A292" s="143"/>
      <c r="B292" s="143"/>
      <c r="C292" s="143"/>
      <c r="D292" s="143"/>
      <c r="E292" s="143"/>
      <c r="F292" s="143"/>
      <c r="G292" s="143"/>
      <c r="H292" s="119"/>
      <c r="I292" s="12"/>
      <c r="J292" s="123"/>
      <c r="K292" s="123"/>
      <c r="AMJ292"/>
    </row>
    <row r="293" spans="1:1024" x14ac:dyDescent="0.3">
      <c r="A293" s="70"/>
      <c r="B293" s="87"/>
      <c r="C293" s="87"/>
      <c r="D293" s="87"/>
      <c r="E293" s="101"/>
      <c r="F293" s="87"/>
      <c r="G293" s="11"/>
      <c r="H293" s="118"/>
      <c r="I293" s="12"/>
      <c r="J293" s="121"/>
      <c r="K293" s="12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3">
      <c r="A294" s="68"/>
      <c r="B294" s="87"/>
      <c r="C294" s="87"/>
      <c r="D294" s="87"/>
      <c r="E294" s="101"/>
      <c r="F294" s="87"/>
      <c r="G294" s="11"/>
      <c r="H294" s="118"/>
      <c r="I294" s="12">
        <v>0.9304</v>
      </c>
      <c r="J294" s="121"/>
      <c r="K294" s="12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x14ac:dyDescent="0.3">
      <c r="A295" s="68"/>
      <c r="B295" s="87"/>
      <c r="C295" s="87"/>
      <c r="D295" s="87"/>
      <c r="E295" s="101"/>
      <c r="F295" s="87"/>
      <c r="G295" s="11"/>
      <c r="H295" s="118"/>
      <c r="I295" s="12">
        <v>0.94469999999999998</v>
      </c>
      <c r="J295" s="121"/>
      <c r="K295" s="121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</row>
    <row r="296" spans="1:1024" x14ac:dyDescent="0.3">
      <c r="A296" s="68"/>
      <c r="B296" s="87"/>
      <c r="C296" s="87"/>
      <c r="D296" s="87"/>
      <c r="E296" s="101"/>
      <c r="F296" s="87"/>
      <c r="G296" s="11"/>
      <c r="H296" s="118"/>
      <c r="I296" s="12">
        <v>0.95120000000000005</v>
      </c>
      <c r="J296" s="121"/>
      <c r="K296" s="12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s="5" customFormat="1" ht="29.25" customHeight="1" x14ac:dyDescent="0.25">
      <c r="A297" s="146"/>
      <c r="B297" s="146"/>
      <c r="C297" s="146"/>
      <c r="D297" s="146"/>
      <c r="E297" s="146"/>
      <c r="F297" s="146"/>
      <c r="G297" s="146"/>
      <c r="H297" s="120"/>
      <c r="I297" s="15">
        <v>0.82869999999999999</v>
      </c>
      <c r="J297" s="124"/>
      <c r="K297" s="124"/>
      <c r="AMJ297"/>
    </row>
    <row r="298" spans="1:1024" s="6" customFormat="1" ht="28.5" customHeight="1" x14ac:dyDescent="0.3">
      <c r="A298" s="145"/>
      <c r="B298" s="145"/>
      <c r="C298" s="145"/>
      <c r="D298" s="145"/>
      <c r="E298" s="145"/>
      <c r="F298" s="145"/>
      <c r="G298" s="145"/>
      <c r="H298" s="119"/>
      <c r="I298" s="16"/>
      <c r="J298" s="123"/>
      <c r="K298" s="123"/>
      <c r="AMJ298"/>
    </row>
    <row r="299" spans="1:1024" x14ac:dyDescent="0.3">
      <c r="A299" s="68"/>
      <c r="B299" s="87"/>
      <c r="C299" s="87"/>
      <c r="D299" s="87"/>
      <c r="E299" s="101"/>
      <c r="F299" s="87"/>
      <c r="G299" s="11"/>
      <c r="H299" s="118"/>
      <c r="I299" s="12">
        <v>0.92220000000000002</v>
      </c>
      <c r="J299" s="121"/>
      <c r="K299" s="12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3">
      <c r="A300" s="68"/>
      <c r="B300" s="87"/>
      <c r="C300" s="87"/>
      <c r="D300" s="87"/>
      <c r="E300" s="101"/>
      <c r="F300" s="87"/>
      <c r="G300" s="11"/>
      <c r="H300" s="118"/>
      <c r="I300" s="12">
        <v>0</v>
      </c>
      <c r="J300" s="121"/>
      <c r="K300" s="12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3">
      <c r="A301" s="68"/>
      <c r="B301" s="87"/>
      <c r="C301" s="87"/>
      <c r="D301" s="87"/>
      <c r="E301" s="101"/>
      <c r="F301" s="87"/>
      <c r="G301" s="11"/>
      <c r="H301" s="118"/>
      <c r="I301" s="12">
        <v>0.99770000000000003</v>
      </c>
      <c r="J301" s="121"/>
      <c r="K301" s="12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3">
      <c r="A302" s="68"/>
      <c r="B302" s="87"/>
      <c r="C302" s="87"/>
      <c r="D302" s="87"/>
      <c r="E302" s="101"/>
      <c r="F302" s="87"/>
      <c r="G302" s="11"/>
      <c r="H302" s="118"/>
      <c r="I302" s="12">
        <v>0.99839999999999995</v>
      </c>
      <c r="J302" s="121"/>
      <c r="K302" s="12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ht="5.25" customHeight="1" x14ac:dyDescent="0.3">
      <c r="A303" s="68"/>
      <c r="B303" s="87"/>
      <c r="C303" s="87"/>
      <c r="D303" s="87"/>
      <c r="E303" s="101"/>
      <c r="F303" s="87"/>
      <c r="G303" s="11"/>
      <c r="H303" s="118"/>
      <c r="I303" s="12">
        <v>0.36959999999999998</v>
      </c>
      <c r="J303" s="121"/>
      <c r="K303" s="12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3">
      <c r="A304" s="68"/>
      <c r="B304" s="87"/>
      <c r="C304" s="87"/>
      <c r="D304" s="87"/>
      <c r="E304" s="101"/>
      <c r="F304" s="87"/>
      <c r="G304" s="11"/>
      <c r="H304" s="118"/>
      <c r="I304" s="12">
        <v>8.5500000000000007E-2</v>
      </c>
      <c r="J304" s="121"/>
      <c r="K304" s="12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x14ac:dyDescent="0.3">
      <c r="A305" s="68"/>
      <c r="B305" s="87"/>
      <c r="C305" s="87"/>
      <c r="D305" s="87"/>
      <c r="E305" s="101"/>
      <c r="F305" s="87"/>
      <c r="G305" s="11"/>
      <c r="H305" s="118"/>
      <c r="I305" s="12">
        <v>0.9899</v>
      </c>
      <c r="J305" s="121"/>
      <c r="K305" s="121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</row>
    <row r="306" spans="1:1024" x14ac:dyDescent="0.3">
      <c r="A306" s="68"/>
      <c r="B306" s="87"/>
      <c r="C306" s="87"/>
      <c r="D306" s="87"/>
      <c r="E306" s="101"/>
      <c r="F306" s="87"/>
      <c r="G306" s="11"/>
      <c r="H306" s="118"/>
      <c r="I306" s="12">
        <v>0.94289999999999996</v>
      </c>
      <c r="J306" s="121"/>
      <c r="K306" s="12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s="6" customFormat="1" ht="12.75" customHeight="1" x14ac:dyDescent="0.3">
      <c r="A307" s="143"/>
      <c r="B307" s="143"/>
      <c r="C307" s="143"/>
      <c r="D307" s="143"/>
      <c r="E307" s="143"/>
      <c r="F307" s="143"/>
      <c r="G307" s="143"/>
      <c r="H307" s="119"/>
      <c r="I307" s="12"/>
      <c r="J307" s="123"/>
      <c r="K307" s="123"/>
      <c r="AMJ307"/>
    </row>
    <row r="308" spans="1:1024" x14ac:dyDescent="0.3">
      <c r="A308" s="68"/>
      <c r="B308" s="87"/>
      <c r="C308" s="87"/>
      <c r="D308" s="87"/>
      <c r="E308" s="101"/>
      <c r="F308" s="87"/>
      <c r="G308" s="11"/>
      <c r="H308" s="118"/>
      <c r="I308" s="12">
        <v>0.87409999999999999</v>
      </c>
      <c r="J308" s="121"/>
      <c r="K308" s="12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3">
      <c r="A309" s="68"/>
      <c r="B309" s="87"/>
      <c r="C309" s="87"/>
      <c r="D309" s="87"/>
      <c r="E309" s="101"/>
      <c r="F309" s="87"/>
      <c r="G309" s="11"/>
      <c r="H309" s="118"/>
      <c r="I309" s="12">
        <v>0.76759999999999995</v>
      </c>
      <c r="J309" s="121"/>
      <c r="K309" s="12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s="6" customFormat="1" ht="12.75" customHeight="1" x14ac:dyDescent="0.3">
      <c r="A310" s="145"/>
      <c r="B310" s="145"/>
      <c r="C310" s="145"/>
      <c r="D310" s="145"/>
      <c r="E310" s="145"/>
      <c r="F310" s="145"/>
      <c r="G310" s="145"/>
      <c r="H310" s="119"/>
      <c r="I310" s="16"/>
      <c r="J310" s="123"/>
      <c r="K310" s="123"/>
      <c r="AMJ310"/>
    </row>
    <row r="311" spans="1:1024" x14ac:dyDescent="0.3">
      <c r="A311" s="68"/>
      <c r="B311" s="87"/>
      <c r="C311" s="87"/>
      <c r="D311" s="87"/>
      <c r="E311" s="101"/>
      <c r="F311" s="87"/>
      <c r="G311" s="11"/>
      <c r="H311" s="118"/>
      <c r="I311" s="12">
        <v>0.92220000000000002</v>
      </c>
      <c r="J311" s="121"/>
      <c r="K311" s="12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</row>
    <row r="312" spans="1:1024" x14ac:dyDescent="0.3">
      <c r="A312" s="68"/>
      <c r="B312" s="87"/>
      <c r="C312" s="87"/>
      <c r="D312" s="87"/>
      <c r="E312" s="101"/>
      <c r="F312" s="87"/>
      <c r="G312" s="11"/>
      <c r="H312" s="118"/>
      <c r="I312" s="12">
        <v>0</v>
      </c>
      <c r="J312" s="121"/>
      <c r="K312" s="12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3">
      <c r="A313" s="68"/>
      <c r="B313" s="87"/>
      <c r="C313" s="87"/>
      <c r="D313" s="87"/>
      <c r="E313" s="101"/>
      <c r="F313" s="87"/>
      <c r="G313" s="11"/>
      <c r="H313" s="118"/>
      <c r="I313" s="12">
        <v>0.99770000000000003</v>
      </c>
      <c r="J313" s="121"/>
      <c r="K313" s="12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3">
      <c r="A314" s="68"/>
      <c r="B314" s="87"/>
      <c r="C314" s="87"/>
      <c r="D314" s="87"/>
      <c r="E314" s="101"/>
      <c r="F314" s="87"/>
      <c r="G314" s="11"/>
      <c r="H314" s="118"/>
      <c r="I314" s="12">
        <v>0.99839999999999995</v>
      </c>
      <c r="J314" s="121"/>
      <c r="K314" s="12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x14ac:dyDescent="0.3">
      <c r="A315" s="68"/>
      <c r="B315" s="87"/>
      <c r="C315" s="87"/>
      <c r="D315" s="87"/>
      <c r="E315" s="101"/>
      <c r="F315" s="87"/>
      <c r="G315" s="11"/>
      <c r="H315" s="118"/>
      <c r="I315" s="12">
        <v>0.36959999999999998</v>
      </c>
      <c r="J315" s="121"/>
      <c r="K315" s="121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</row>
    <row r="316" spans="1:1024" x14ac:dyDescent="0.3">
      <c r="A316" s="68"/>
      <c r="B316" s="87"/>
      <c r="C316" s="87"/>
      <c r="D316" s="87"/>
      <c r="E316" s="101"/>
      <c r="F316" s="87"/>
      <c r="G316" s="11"/>
      <c r="H316" s="118"/>
      <c r="I316" s="12">
        <v>8.5500000000000007E-2</v>
      </c>
      <c r="J316" s="121"/>
      <c r="K316" s="12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3">
      <c r="A317" s="68"/>
      <c r="B317" s="87"/>
      <c r="C317" s="87"/>
      <c r="D317" s="87"/>
      <c r="E317" s="101"/>
      <c r="F317" s="87"/>
      <c r="G317" s="11"/>
      <c r="H317" s="118"/>
      <c r="I317" s="12">
        <v>0.49380000000000002</v>
      </c>
      <c r="J317" s="121"/>
      <c r="K317" s="12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x14ac:dyDescent="0.3">
      <c r="A318" s="68"/>
      <c r="B318" s="87"/>
      <c r="C318" s="87"/>
      <c r="D318" s="87"/>
      <c r="E318" s="101"/>
      <c r="F318" s="87"/>
      <c r="G318" s="11"/>
      <c r="H318" s="118"/>
      <c r="I318" s="12">
        <v>0</v>
      </c>
      <c r="J318" s="121"/>
      <c r="K318" s="121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</row>
    <row r="319" spans="1:1024" x14ac:dyDescent="0.3">
      <c r="A319" s="68"/>
      <c r="B319" s="87"/>
      <c r="C319" s="87"/>
      <c r="D319" s="87"/>
      <c r="E319" s="101"/>
      <c r="F319" s="87"/>
      <c r="G319" s="11"/>
      <c r="H319" s="118"/>
      <c r="I319" s="12">
        <v>0.9899</v>
      </c>
      <c r="J319" s="121"/>
      <c r="K319" s="121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</row>
    <row r="320" spans="1:1024" x14ac:dyDescent="0.3">
      <c r="A320" s="68"/>
      <c r="B320" s="87"/>
      <c r="C320" s="87"/>
      <c r="D320" s="87"/>
      <c r="E320" s="101"/>
      <c r="F320" s="87"/>
      <c r="G320" s="11"/>
      <c r="H320" s="118"/>
      <c r="I320" s="12">
        <v>0.51190000000000002</v>
      </c>
      <c r="J320" s="121"/>
      <c r="K320" s="12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3">
      <c r="A321" s="68"/>
      <c r="B321" s="87"/>
      <c r="C321" s="87"/>
      <c r="D321" s="87"/>
      <c r="E321" s="101"/>
      <c r="F321" s="87"/>
      <c r="G321" s="11"/>
      <c r="H321" s="118"/>
      <c r="I321" s="12">
        <v>0.94289999999999996</v>
      </c>
      <c r="J321" s="121"/>
      <c r="K321" s="1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s="6" customFormat="1" ht="26.25" customHeight="1" x14ac:dyDescent="0.3">
      <c r="A322" s="147"/>
      <c r="B322" s="147"/>
      <c r="C322" s="147"/>
      <c r="D322" s="147"/>
      <c r="E322" s="147"/>
      <c r="F322" s="147"/>
      <c r="G322" s="147"/>
      <c r="H322" s="119"/>
      <c r="I322" s="12"/>
      <c r="J322" s="123"/>
      <c r="K322" s="123"/>
      <c r="AMJ322"/>
    </row>
    <row r="323" spans="1:1024" x14ac:dyDescent="0.3">
      <c r="A323" s="73"/>
      <c r="B323" s="88"/>
      <c r="C323" s="88"/>
      <c r="D323" s="88"/>
      <c r="E323" s="100"/>
      <c r="F323" s="88"/>
      <c r="G323" s="13"/>
      <c r="H323" s="118"/>
      <c r="I323" s="17"/>
      <c r="J323" s="121"/>
      <c r="K323" s="12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3">
      <c r="A324" s="74"/>
      <c r="B324" s="88"/>
      <c r="C324" s="88"/>
      <c r="D324" s="88"/>
      <c r="E324" s="100"/>
      <c r="F324" s="88"/>
      <c r="G324" s="13"/>
      <c r="H324" s="118"/>
      <c r="I324" s="17"/>
      <c r="J324" s="121"/>
      <c r="K324" s="12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s="6" customFormat="1" ht="12.75" customHeight="1" x14ac:dyDescent="0.3">
      <c r="A325" s="143"/>
      <c r="B325" s="143"/>
      <c r="C325" s="143"/>
      <c r="D325" s="143"/>
      <c r="E325" s="143"/>
      <c r="F325" s="143"/>
      <c r="G325" s="143"/>
      <c r="H325" s="119"/>
      <c r="I325" s="12"/>
      <c r="J325" s="123"/>
      <c r="K325" s="123"/>
      <c r="AMJ325"/>
    </row>
    <row r="326" spans="1:1024" x14ac:dyDescent="0.3">
      <c r="A326" s="68"/>
      <c r="B326" s="87"/>
      <c r="C326" s="87"/>
      <c r="D326" s="87"/>
      <c r="E326" s="101"/>
      <c r="F326" s="87"/>
      <c r="G326" s="11"/>
      <c r="H326" s="118"/>
      <c r="I326" s="12">
        <v>0.8921</v>
      </c>
      <c r="J326" s="121"/>
      <c r="K326" s="12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3">
      <c r="A327" s="68"/>
      <c r="B327" s="87"/>
      <c r="C327" s="87"/>
      <c r="D327" s="87"/>
      <c r="E327" s="101"/>
      <c r="F327" s="87"/>
      <c r="G327" s="11"/>
      <c r="H327" s="118"/>
      <c r="I327" s="12">
        <v>0.22220000000000001</v>
      </c>
      <c r="J327" s="121"/>
      <c r="K327" s="12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x14ac:dyDescent="0.3">
      <c r="A328" s="68"/>
      <c r="B328" s="87"/>
      <c r="C328" s="87"/>
      <c r="D328" s="87"/>
      <c r="E328" s="101"/>
      <c r="F328" s="87"/>
      <c r="G328" s="11"/>
      <c r="H328" s="118"/>
      <c r="I328" s="12">
        <v>0.79479999999999995</v>
      </c>
      <c r="J328" s="121"/>
      <c r="K328" s="121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</row>
    <row r="329" spans="1:1024" x14ac:dyDescent="0.3">
      <c r="A329" s="68"/>
      <c r="B329" s="87"/>
      <c r="C329" s="87"/>
      <c r="D329" s="87"/>
      <c r="E329" s="101"/>
      <c r="F329" s="87"/>
      <c r="G329" s="11"/>
      <c r="H329" s="118"/>
      <c r="I329" s="12">
        <v>0.89670000000000005</v>
      </c>
      <c r="J329" s="121"/>
      <c r="K329" s="12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3">
      <c r="A330" s="68"/>
      <c r="B330" s="87"/>
      <c r="C330" s="87"/>
      <c r="D330" s="87"/>
      <c r="E330" s="101"/>
      <c r="F330" s="87"/>
      <c r="G330" s="11"/>
      <c r="H330" s="118"/>
      <c r="I330" s="12">
        <v>0.80879999999999996</v>
      </c>
      <c r="J330" s="121"/>
      <c r="K330" s="12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3">
      <c r="A331" s="68"/>
      <c r="B331" s="87"/>
      <c r="C331" s="87"/>
      <c r="D331" s="87"/>
      <c r="E331" s="101"/>
      <c r="F331" s="87"/>
      <c r="G331" s="11"/>
      <c r="H331" s="118"/>
      <c r="I331" s="12">
        <v>0.99980000000000002</v>
      </c>
      <c r="J331" s="121"/>
      <c r="K331" s="12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3">
      <c r="A332" s="68"/>
      <c r="B332" s="87"/>
      <c r="C332" s="87"/>
      <c r="D332" s="87"/>
      <c r="E332" s="101"/>
      <c r="F332" s="87"/>
      <c r="G332" s="11"/>
      <c r="H332" s="118"/>
      <c r="I332" s="12">
        <v>0.93149999999999999</v>
      </c>
      <c r="J332" s="121"/>
      <c r="K332" s="12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x14ac:dyDescent="0.3">
      <c r="A333" s="68"/>
      <c r="B333" s="87"/>
      <c r="C333" s="87"/>
      <c r="D333" s="87"/>
      <c r="E333" s="101"/>
      <c r="F333" s="87"/>
      <c r="G333" s="11"/>
      <c r="H333" s="118"/>
      <c r="I333" s="12">
        <v>0.82879999999999998</v>
      </c>
      <c r="J333" s="121"/>
      <c r="K333" s="121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</row>
    <row r="334" spans="1:1024" x14ac:dyDescent="0.3">
      <c r="A334" s="68"/>
      <c r="B334" s="87"/>
      <c r="C334" s="87"/>
      <c r="D334" s="87"/>
      <c r="E334" s="101"/>
      <c r="F334" s="87"/>
      <c r="G334" s="11"/>
      <c r="H334" s="118"/>
      <c r="I334" s="12">
        <v>0.68069999999999997</v>
      </c>
      <c r="J334" s="121"/>
      <c r="K334" s="12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3">
      <c r="A335" s="68"/>
      <c r="B335" s="87"/>
      <c r="C335" s="87"/>
      <c r="D335" s="87"/>
      <c r="E335" s="101"/>
      <c r="F335" s="87"/>
      <c r="G335" s="11"/>
      <c r="H335" s="118"/>
      <c r="I335" s="12">
        <v>0.42409999999999998</v>
      </c>
      <c r="J335" s="121"/>
      <c r="K335" s="12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s="6" customFormat="1" ht="12.75" customHeight="1" x14ac:dyDescent="0.3">
      <c r="A336" s="143"/>
      <c r="B336" s="143"/>
      <c r="C336" s="143"/>
      <c r="D336" s="143"/>
      <c r="E336" s="143"/>
      <c r="F336" s="143"/>
      <c r="G336" s="143"/>
      <c r="H336" s="119"/>
      <c r="I336" s="12"/>
      <c r="J336" s="123"/>
      <c r="K336" s="123"/>
      <c r="AMJ336"/>
    </row>
    <row r="337" spans="1:1024" x14ac:dyDescent="0.3">
      <c r="A337" s="68"/>
      <c r="B337" s="87"/>
      <c r="C337" s="87"/>
      <c r="D337" s="87"/>
      <c r="E337" s="101"/>
      <c r="F337" s="87"/>
      <c r="G337" s="11"/>
      <c r="H337" s="118"/>
      <c r="I337" s="12">
        <v>0.91120000000000001</v>
      </c>
      <c r="J337" s="121"/>
      <c r="K337" s="12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3">
      <c r="A338" s="68"/>
      <c r="B338" s="87"/>
      <c r="C338" s="87"/>
      <c r="D338" s="87"/>
      <c r="E338" s="101"/>
      <c r="F338" s="87"/>
      <c r="G338" s="11"/>
      <c r="H338" s="118"/>
      <c r="I338" s="12">
        <v>2.5000000000000001E-2</v>
      </c>
      <c r="J338" s="121"/>
      <c r="K338" s="12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3">
      <c r="A339" s="68"/>
      <c r="B339" s="87"/>
      <c r="C339" s="87"/>
      <c r="D339" s="87"/>
      <c r="E339" s="101"/>
      <c r="F339" s="87"/>
      <c r="G339" s="11"/>
      <c r="H339" s="118"/>
      <c r="I339" s="12">
        <v>0.87019999999999997</v>
      </c>
      <c r="J339" s="121"/>
      <c r="K339" s="12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x14ac:dyDescent="0.3">
      <c r="A340" s="68"/>
      <c r="B340" s="87"/>
      <c r="C340" s="87"/>
      <c r="D340" s="87"/>
      <c r="E340" s="101"/>
      <c r="F340" s="87"/>
      <c r="G340" s="11"/>
      <c r="H340" s="118"/>
      <c r="I340" s="12">
        <v>0.99219999999999997</v>
      </c>
      <c r="J340" s="121"/>
      <c r="K340" s="12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x14ac:dyDescent="0.3">
      <c r="A341" s="68"/>
      <c r="B341" s="87"/>
      <c r="C341" s="87"/>
      <c r="D341" s="87"/>
      <c r="E341" s="101"/>
      <c r="F341" s="87"/>
      <c r="G341" s="11"/>
      <c r="H341" s="118"/>
      <c r="I341" s="12">
        <v>0.53200000000000003</v>
      </c>
      <c r="J341" s="121"/>
      <c r="K341" s="12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3">
      <c r="A342" s="68"/>
      <c r="B342" s="87"/>
      <c r="C342" s="87"/>
      <c r="D342" s="87"/>
      <c r="E342" s="101"/>
      <c r="F342" s="87"/>
      <c r="G342" s="11"/>
      <c r="H342" s="118"/>
      <c r="I342" s="12">
        <v>1</v>
      </c>
      <c r="J342" s="121"/>
      <c r="K342" s="12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3">
      <c r="A343" s="68"/>
      <c r="B343" s="87"/>
      <c r="C343" s="87"/>
      <c r="D343" s="87"/>
      <c r="E343" s="101"/>
      <c r="F343" s="87"/>
      <c r="G343" s="11"/>
      <c r="H343" s="118"/>
      <c r="I343" s="12">
        <v>0</v>
      </c>
      <c r="J343" s="121"/>
      <c r="K343" s="12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x14ac:dyDescent="0.3">
      <c r="A344" s="68"/>
      <c r="B344" s="87"/>
      <c r="C344" s="87"/>
      <c r="D344" s="87"/>
      <c r="E344" s="101"/>
      <c r="F344" s="87"/>
      <c r="G344" s="11"/>
      <c r="H344" s="118"/>
      <c r="I344" s="12">
        <v>0.85709999999999997</v>
      </c>
      <c r="J344" s="121"/>
      <c r="K344" s="121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</row>
    <row r="345" spans="1:1024" x14ac:dyDescent="0.3">
      <c r="A345" s="68"/>
      <c r="B345" s="87"/>
      <c r="C345" s="87"/>
      <c r="D345" s="87"/>
      <c r="E345" s="101"/>
      <c r="F345" s="87"/>
      <c r="G345" s="11"/>
      <c r="H345" s="118"/>
      <c r="I345" s="12">
        <v>0.92730000000000001</v>
      </c>
      <c r="J345" s="121"/>
      <c r="K345" s="12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s="6" customFormat="1" ht="12.75" customHeight="1" x14ac:dyDescent="0.3">
      <c r="A346" s="143"/>
      <c r="B346" s="143"/>
      <c r="C346" s="143"/>
      <c r="D346" s="143"/>
      <c r="E346" s="143"/>
      <c r="F346" s="143"/>
      <c r="G346" s="143"/>
      <c r="H346" s="119"/>
      <c r="I346" s="12"/>
      <c r="J346" s="123"/>
      <c r="K346" s="123"/>
      <c r="AMJ346"/>
    </row>
    <row r="347" spans="1:1024" x14ac:dyDescent="0.3">
      <c r="A347" s="68"/>
      <c r="B347" s="87"/>
      <c r="C347" s="87"/>
      <c r="D347" s="87"/>
      <c r="E347" s="101"/>
      <c r="F347" s="87"/>
      <c r="G347" s="11"/>
      <c r="H347" s="118"/>
      <c r="I347" s="12">
        <v>0.95169999999999999</v>
      </c>
      <c r="J347" s="121"/>
      <c r="K347" s="121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</row>
    <row r="348" spans="1:1024" x14ac:dyDescent="0.3">
      <c r="A348" s="68"/>
      <c r="B348" s="87"/>
      <c r="C348" s="87"/>
      <c r="D348" s="87"/>
      <c r="E348" s="101"/>
      <c r="F348" s="87"/>
      <c r="G348" s="11"/>
      <c r="H348" s="118"/>
      <c r="I348" s="12">
        <v>0</v>
      </c>
      <c r="J348" s="121"/>
      <c r="K348" s="12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3">
      <c r="A349" s="68"/>
      <c r="B349" s="87"/>
      <c r="C349" s="87"/>
      <c r="D349" s="87"/>
      <c r="E349" s="101"/>
      <c r="F349" s="87"/>
      <c r="G349" s="11"/>
      <c r="H349" s="118"/>
      <c r="I349" s="12">
        <v>0.87719999999999998</v>
      </c>
      <c r="J349" s="121"/>
      <c r="K349" s="121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x14ac:dyDescent="0.3">
      <c r="A350" s="68"/>
      <c r="B350" s="87"/>
      <c r="C350" s="87"/>
      <c r="D350" s="87"/>
      <c r="E350" s="101"/>
      <c r="F350" s="87"/>
      <c r="G350" s="11"/>
      <c r="H350" s="118"/>
      <c r="I350" s="12">
        <v>0.53200000000000003</v>
      </c>
      <c r="J350" s="121"/>
      <c r="K350" s="121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</row>
    <row r="351" spans="1:1024" x14ac:dyDescent="0.3">
      <c r="A351" s="68"/>
      <c r="B351" s="87"/>
      <c r="C351" s="87"/>
      <c r="D351" s="87"/>
      <c r="E351" s="101"/>
      <c r="F351" s="87"/>
      <c r="G351" s="11"/>
      <c r="H351" s="118"/>
      <c r="I351" s="12">
        <v>0.92910000000000004</v>
      </c>
      <c r="J351" s="121"/>
      <c r="K351" s="12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s="6" customFormat="1" ht="30" customHeight="1" x14ac:dyDescent="0.3">
      <c r="A352" s="145"/>
      <c r="B352" s="145"/>
      <c r="C352" s="145"/>
      <c r="D352" s="145"/>
      <c r="E352" s="145"/>
      <c r="F352" s="145"/>
      <c r="G352" s="145"/>
      <c r="H352" s="119"/>
      <c r="I352" s="12"/>
      <c r="J352" s="123"/>
      <c r="K352" s="123"/>
      <c r="AMJ352"/>
    </row>
    <row r="353" spans="1:1024" x14ac:dyDescent="0.3">
      <c r="A353" s="68"/>
      <c r="B353" s="87"/>
      <c r="C353" s="87"/>
      <c r="D353" s="87"/>
      <c r="E353" s="101"/>
      <c r="F353" s="87"/>
      <c r="G353" s="11"/>
      <c r="H353" s="118"/>
      <c r="I353" s="12">
        <v>0</v>
      </c>
      <c r="J353" s="121"/>
      <c r="K353" s="121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</row>
    <row r="354" spans="1:1024" x14ac:dyDescent="0.3">
      <c r="A354" s="68"/>
      <c r="B354" s="87"/>
      <c r="C354" s="87"/>
      <c r="D354" s="87"/>
      <c r="E354" s="101"/>
      <c r="F354" s="87"/>
      <c r="G354" s="11"/>
      <c r="H354" s="118"/>
      <c r="I354" s="12">
        <v>0</v>
      </c>
      <c r="J354" s="121"/>
      <c r="K354" s="12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3">
      <c r="A355" s="68"/>
      <c r="B355" s="87"/>
      <c r="C355" s="87"/>
      <c r="D355" s="87"/>
      <c r="E355" s="101"/>
      <c r="F355" s="87"/>
      <c r="G355" s="11"/>
      <c r="H355" s="118"/>
      <c r="I355" s="12">
        <v>1</v>
      </c>
      <c r="J355" s="121"/>
      <c r="K355" s="12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s="6" customFormat="1" ht="18" customHeight="1" x14ac:dyDescent="0.3">
      <c r="A356" s="145"/>
      <c r="B356" s="145"/>
      <c r="C356" s="145"/>
      <c r="D356" s="145"/>
      <c r="E356" s="145"/>
      <c r="F356" s="145"/>
      <c r="G356" s="145"/>
      <c r="H356" s="119"/>
      <c r="I356" s="12"/>
      <c r="J356" s="123"/>
      <c r="K356" s="123"/>
      <c r="AMJ356"/>
    </row>
    <row r="357" spans="1:1024" x14ac:dyDescent="0.3">
      <c r="A357" s="71"/>
      <c r="B357" s="76"/>
      <c r="C357" s="76"/>
      <c r="D357" s="76"/>
      <c r="E357" s="76"/>
      <c r="F357" s="76"/>
      <c r="G357" s="18"/>
      <c r="H357" s="118"/>
      <c r="I357" s="12"/>
      <c r="J357" s="121"/>
      <c r="K357" s="12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3">
      <c r="A358" s="68"/>
      <c r="B358" s="87"/>
      <c r="C358" s="87"/>
      <c r="D358" s="87"/>
      <c r="E358" s="101"/>
      <c r="F358" s="87"/>
      <c r="G358" s="11"/>
      <c r="H358" s="118"/>
      <c r="I358" s="12">
        <v>1</v>
      </c>
      <c r="J358" s="121"/>
      <c r="K358" s="12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s="5" customFormat="1" ht="29.25" customHeight="1" x14ac:dyDescent="0.25">
      <c r="A359" s="146"/>
      <c r="B359" s="146"/>
      <c r="C359" s="146"/>
      <c r="D359" s="146"/>
      <c r="E359" s="146"/>
      <c r="F359" s="146"/>
      <c r="G359" s="146"/>
      <c r="H359" s="120"/>
      <c r="I359" s="15">
        <v>0.74739999999999995</v>
      </c>
      <c r="J359" s="124"/>
      <c r="K359" s="124"/>
      <c r="AMJ359"/>
    </row>
    <row r="360" spans="1:1024" s="6" customFormat="1" ht="12.75" customHeight="1" x14ac:dyDescent="0.3">
      <c r="A360" s="143"/>
      <c r="B360" s="143"/>
      <c r="C360" s="143"/>
      <c r="D360" s="143"/>
      <c r="E360" s="143"/>
      <c r="F360" s="143"/>
      <c r="G360" s="143"/>
      <c r="H360" s="119"/>
      <c r="I360" s="16"/>
      <c r="J360" s="123"/>
      <c r="K360" s="123"/>
      <c r="AMJ360"/>
    </row>
    <row r="361" spans="1:1024" x14ac:dyDescent="0.3">
      <c r="A361" s="68"/>
      <c r="B361" s="87"/>
      <c r="C361" s="87"/>
      <c r="D361" s="87"/>
      <c r="E361" s="101"/>
      <c r="F361" s="87"/>
      <c r="G361" s="11"/>
      <c r="H361" s="118"/>
      <c r="I361" s="12">
        <v>0.72599999999999998</v>
      </c>
      <c r="J361" s="121"/>
      <c r="K361" s="12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3">
      <c r="A362" s="68"/>
      <c r="B362" s="87"/>
      <c r="C362" s="87"/>
      <c r="D362" s="87"/>
      <c r="E362" s="101"/>
      <c r="F362" s="87"/>
      <c r="G362" s="11"/>
      <c r="H362" s="118"/>
      <c r="I362" s="12">
        <v>0.86</v>
      </c>
      <c r="J362" s="121"/>
      <c r="K362" s="12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3">
      <c r="A363" s="68"/>
      <c r="B363" s="87"/>
      <c r="C363" s="87"/>
      <c r="D363" s="87"/>
      <c r="E363" s="101"/>
      <c r="F363" s="87"/>
      <c r="G363" s="11"/>
      <c r="H363" s="118"/>
      <c r="I363" s="12">
        <v>0.68169999999999997</v>
      </c>
      <c r="J363" s="121"/>
      <c r="K363" s="12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x14ac:dyDescent="0.3">
      <c r="A364" s="68"/>
      <c r="B364" s="87"/>
      <c r="C364" s="87"/>
      <c r="D364" s="87"/>
      <c r="E364" s="101"/>
      <c r="F364" s="87"/>
      <c r="G364" s="11"/>
      <c r="H364" s="118"/>
      <c r="I364" s="12">
        <v>0.72409999999999997</v>
      </c>
      <c r="J364" s="121"/>
      <c r="K364" s="12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3">
      <c r="A365" s="68"/>
      <c r="B365" s="87"/>
      <c r="C365" s="87"/>
      <c r="D365" s="87"/>
      <c r="E365" s="101"/>
      <c r="F365" s="87"/>
      <c r="G365" s="11"/>
      <c r="H365" s="118"/>
      <c r="I365" s="12">
        <v>0.75549999999999995</v>
      </c>
      <c r="J365" s="121"/>
      <c r="K365" s="12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3">
      <c r="A366" s="68"/>
      <c r="B366" s="87"/>
      <c r="C366" s="87"/>
      <c r="D366" s="87"/>
      <c r="E366" s="101"/>
      <c r="F366" s="87"/>
      <c r="G366" s="11"/>
      <c r="H366" s="118"/>
      <c r="I366" s="12">
        <v>0.74690000000000001</v>
      </c>
      <c r="J366" s="121"/>
      <c r="K366" s="12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3">
      <c r="A367" s="68"/>
      <c r="B367" s="87"/>
      <c r="C367" s="87"/>
      <c r="D367" s="87"/>
      <c r="E367" s="101"/>
      <c r="F367" s="87"/>
      <c r="G367" s="11"/>
      <c r="H367" s="118"/>
      <c r="I367" s="12"/>
      <c r="J367" s="121"/>
      <c r="K367" s="12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x14ac:dyDescent="0.3">
      <c r="A368" s="68"/>
      <c r="B368" s="87"/>
      <c r="C368" s="87"/>
      <c r="D368" s="87"/>
      <c r="E368" s="101"/>
      <c r="F368" s="87"/>
      <c r="G368" s="11"/>
      <c r="H368" s="118"/>
      <c r="I368" s="12">
        <v>0.30199999999999999</v>
      </c>
      <c r="J368" s="121"/>
      <c r="K368" s="12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s="6" customFormat="1" ht="12.75" customHeight="1" x14ac:dyDescent="0.3">
      <c r="A369" s="143"/>
      <c r="B369" s="143"/>
      <c r="C369" s="143"/>
      <c r="D369" s="143"/>
      <c r="E369" s="143"/>
      <c r="F369" s="143"/>
      <c r="G369" s="143"/>
      <c r="H369" s="119"/>
      <c r="I369" s="12"/>
      <c r="J369" s="123"/>
      <c r="K369" s="123"/>
      <c r="AMJ369"/>
    </row>
    <row r="370" spans="1:1024" x14ac:dyDescent="0.3">
      <c r="A370" s="68"/>
      <c r="B370" s="87"/>
      <c r="C370" s="87"/>
      <c r="D370" s="87"/>
      <c r="E370" s="101"/>
      <c r="F370" s="87"/>
      <c r="G370" s="11"/>
      <c r="H370" s="118"/>
      <c r="I370" s="12">
        <v>0.49380000000000002</v>
      </c>
      <c r="J370" s="121"/>
      <c r="K370" s="12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3">
      <c r="A371" s="68"/>
      <c r="B371" s="87"/>
      <c r="C371" s="87"/>
      <c r="D371" s="87"/>
      <c r="E371" s="101"/>
      <c r="F371" s="87"/>
      <c r="G371" s="11"/>
      <c r="H371" s="118"/>
      <c r="I371" s="12">
        <v>0.7732</v>
      </c>
      <c r="J371" s="121"/>
      <c r="K371" s="12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3">
      <c r="A372" s="68"/>
      <c r="B372" s="87"/>
      <c r="C372" s="87"/>
      <c r="D372" s="87"/>
      <c r="E372" s="101"/>
      <c r="F372" s="87"/>
      <c r="G372" s="11"/>
      <c r="H372" s="118"/>
      <c r="I372" s="12">
        <v>0.875</v>
      </c>
      <c r="J372" s="121"/>
      <c r="K372" s="12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3">
      <c r="A373" s="68"/>
      <c r="B373" s="87"/>
      <c r="C373" s="87"/>
      <c r="D373" s="87"/>
      <c r="E373" s="101"/>
      <c r="F373" s="87"/>
      <c r="G373" s="11"/>
      <c r="H373" s="118"/>
      <c r="I373" s="12">
        <v>1</v>
      </c>
      <c r="J373" s="121"/>
      <c r="K373" s="12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s="6" customFormat="1" ht="12.75" customHeight="1" x14ac:dyDescent="0.3">
      <c r="A374" s="143"/>
      <c r="B374" s="143"/>
      <c r="C374" s="143"/>
      <c r="D374" s="143"/>
      <c r="E374" s="143"/>
      <c r="F374" s="143"/>
      <c r="G374" s="143"/>
      <c r="H374" s="119"/>
      <c r="I374" s="12"/>
      <c r="J374" s="123"/>
      <c r="K374" s="123"/>
      <c r="AMJ374"/>
    </row>
    <row r="375" spans="1:1024" x14ac:dyDescent="0.3">
      <c r="A375" s="68"/>
      <c r="B375" s="87"/>
      <c r="C375" s="87"/>
      <c r="D375" s="87"/>
      <c r="E375" s="101"/>
      <c r="F375" s="87"/>
      <c r="G375" s="11"/>
      <c r="H375" s="118"/>
      <c r="I375" s="12">
        <v>0.88449999999999995</v>
      </c>
      <c r="J375" s="121"/>
      <c r="K375" s="12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3">
      <c r="A376" s="68"/>
      <c r="B376" s="87"/>
      <c r="C376" s="87"/>
      <c r="D376" s="87"/>
      <c r="E376" s="101"/>
      <c r="F376" s="87"/>
      <c r="G376" s="11"/>
      <c r="H376" s="118"/>
      <c r="I376" s="12">
        <v>0.36</v>
      </c>
      <c r="J376" s="121"/>
      <c r="K376" s="12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3">
      <c r="A377" s="68"/>
      <c r="B377" s="87"/>
      <c r="C377" s="87"/>
      <c r="D377" s="87"/>
      <c r="E377" s="101"/>
      <c r="F377" s="87"/>
      <c r="G377" s="11"/>
      <c r="H377" s="118"/>
      <c r="I377" s="12">
        <v>0.82509999999999994</v>
      </c>
      <c r="J377" s="121"/>
      <c r="K377" s="12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3">
      <c r="A378" s="68"/>
      <c r="B378" s="87"/>
      <c r="C378" s="87"/>
      <c r="D378" s="87"/>
      <c r="E378" s="101"/>
      <c r="F378" s="87"/>
      <c r="G378" s="11"/>
      <c r="H378" s="118"/>
      <c r="I378" s="12">
        <v>0.95</v>
      </c>
      <c r="J378" s="121"/>
      <c r="K378" s="12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x14ac:dyDescent="0.3">
      <c r="A379" s="68"/>
      <c r="B379" s="87"/>
      <c r="C379" s="87"/>
      <c r="D379" s="87"/>
      <c r="E379" s="101"/>
      <c r="F379" s="87"/>
      <c r="G379" s="11"/>
      <c r="H379" s="118"/>
      <c r="I379" s="12">
        <v>0.222</v>
      </c>
      <c r="J379" s="121"/>
      <c r="K379" s="121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</row>
    <row r="380" spans="1:1024" x14ac:dyDescent="0.3">
      <c r="A380" s="68"/>
      <c r="B380" s="87"/>
      <c r="C380" s="87"/>
      <c r="D380" s="87"/>
      <c r="E380" s="101"/>
      <c r="F380" s="87"/>
      <c r="G380" s="11"/>
      <c r="H380" s="118"/>
      <c r="I380" s="12">
        <v>0.78300000000000003</v>
      </c>
      <c r="J380" s="121"/>
      <c r="K380" s="12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3">
      <c r="A381" s="68"/>
      <c r="B381" s="87"/>
      <c r="C381" s="87"/>
      <c r="D381" s="87"/>
      <c r="E381" s="101"/>
      <c r="F381" s="87"/>
      <c r="G381" s="11"/>
      <c r="H381" s="118"/>
      <c r="I381" s="12">
        <v>0.57420000000000004</v>
      </c>
      <c r="J381" s="121"/>
      <c r="K381" s="12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3">
      <c r="A382" s="68"/>
      <c r="B382" s="87"/>
      <c r="C382" s="87"/>
      <c r="D382" s="87"/>
      <c r="E382" s="101"/>
      <c r="F382" s="87"/>
      <c r="G382" s="11"/>
      <c r="H382" s="118"/>
      <c r="I382" s="12">
        <v>0.54859999999999998</v>
      </c>
      <c r="J382" s="121"/>
      <c r="K382" s="12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3">
      <c r="A383" s="68"/>
      <c r="B383" s="87"/>
      <c r="C383" s="87"/>
      <c r="D383" s="87"/>
      <c r="E383" s="101"/>
      <c r="F383" s="87"/>
      <c r="G383" s="11"/>
      <c r="H383" s="118"/>
      <c r="I383" s="12"/>
      <c r="J383" s="121"/>
      <c r="K383" s="12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3">
      <c r="A384" s="68"/>
      <c r="B384" s="87"/>
      <c r="C384" s="87"/>
      <c r="D384" s="87"/>
      <c r="E384" s="101"/>
      <c r="F384" s="87"/>
      <c r="G384" s="11"/>
      <c r="H384" s="118"/>
      <c r="I384" s="12">
        <v>0.88439999999999996</v>
      </c>
      <c r="J384" s="121"/>
      <c r="K384" s="12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s="6" customFormat="1" ht="12.75" customHeight="1" x14ac:dyDescent="0.3">
      <c r="A385" s="143"/>
      <c r="B385" s="143"/>
      <c r="C385" s="143"/>
      <c r="D385" s="143"/>
      <c r="E385" s="143"/>
      <c r="F385" s="143"/>
      <c r="G385" s="143"/>
      <c r="H385" s="119"/>
      <c r="I385" s="12"/>
      <c r="J385" s="123"/>
      <c r="K385" s="123"/>
      <c r="AMJ385"/>
    </row>
    <row r="386" spans="1:1024" x14ac:dyDescent="0.3">
      <c r="A386" s="68"/>
      <c r="B386" s="87"/>
      <c r="C386" s="87"/>
      <c r="D386" s="87"/>
      <c r="E386" s="101"/>
      <c r="F386" s="87"/>
      <c r="G386" s="11"/>
      <c r="H386" s="118"/>
      <c r="I386" s="12">
        <v>0.92249999999999999</v>
      </c>
      <c r="J386" s="121"/>
      <c r="K386" s="12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3">
      <c r="A387" s="68"/>
      <c r="B387" s="87"/>
      <c r="C387" s="87"/>
      <c r="D387" s="87"/>
      <c r="E387" s="101"/>
      <c r="F387" s="87"/>
      <c r="G387" s="11"/>
      <c r="H387" s="118"/>
      <c r="I387" s="12">
        <v>0.88129999999999997</v>
      </c>
      <c r="J387" s="121"/>
      <c r="K387" s="12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s="6" customFormat="1" ht="12.75" customHeight="1" x14ac:dyDescent="0.3">
      <c r="A388" s="143"/>
      <c r="B388" s="143"/>
      <c r="C388" s="143"/>
      <c r="D388" s="143"/>
      <c r="E388" s="143"/>
      <c r="F388" s="143"/>
      <c r="G388" s="143"/>
      <c r="H388" s="119"/>
      <c r="I388" s="12"/>
      <c r="J388" s="123"/>
      <c r="K388" s="123"/>
      <c r="AMJ388"/>
    </row>
    <row r="389" spans="1:1024" x14ac:dyDescent="0.3">
      <c r="A389" s="75"/>
      <c r="B389" s="87"/>
      <c r="C389" s="87"/>
      <c r="D389" s="88"/>
      <c r="E389" s="100"/>
      <c r="F389" s="88"/>
      <c r="G389" s="13"/>
      <c r="H389" s="118"/>
      <c r="I389" s="12">
        <v>0</v>
      </c>
      <c r="J389" s="121"/>
      <c r="K389" s="12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3">
      <c r="A390" s="71"/>
      <c r="B390" s="87"/>
      <c r="C390" s="87"/>
      <c r="D390" s="87"/>
      <c r="E390" s="101"/>
      <c r="F390" s="87"/>
      <c r="G390" s="11"/>
      <c r="H390" s="118"/>
      <c r="I390" s="12"/>
      <c r="J390" s="121"/>
      <c r="K390" s="12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s="6" customFormat="1" ht="12.75" customHeight="1" x14ac:dyDescent="0.3">
      <c r="A391" s="148"/>
      <c r="B391" s="148"/>
      <c r="C391" s="148"/>
      <c r="D391" s="148"/>
      <c r="E391" s="148"/>
      <c r="F391" s="148"/>
      <c r="G391" s="148"/>
      <c r="H391" s="119"/>
      <c r="I391" s="12"/>
      <c r="J391" s="123"/>
      <c r="K391" s="123"/>
      <c r="AMJ391"/>
    </row>
    <row r="392" spans="1:1024" x14ac:dyDescent="0.3">
      <c r="A392" s="71"/>
      <c r="B392" s="87"/>
      <c r="C392" s="87"/>
      <c r="D392" s="88"/>
      <c r="E392" s="100"/>
      <c r="F392" s="88"/>
      <c r="G392" s="13"/>
      <c r="H392" s="118"/>
      <c r="I392" s="12"/>
      <c r="J392" s="121"/>
      <c r="K392" s="12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s="5" customFormat="1" ht="29.25" customHeight="1" x14ac:dyDescent="0.25">
      <c r="A393" s="146"/>
      <c r="B393" s="146"/>
      <c r="C393" s="146"/>
      <c r="D393" s="146"/>
      <c r="E393" s="146"/>
      <c r="F393" s="146"/>
      <c r="G393" s="146"/>
      <c r="H393" s="120"/>
      <c r="I393" s="15">
        <v>0.67069999999999996</v>
      </c>
      <c r="J393" s="124"/>
      <c r="K393" s="124"/>
      <c r="AMJ393"/>
    </row>
    <row r="394" spans="1:1024" s="6" customFormat="1" ht="12.75" customHeight="1" x14ac:dyDescent="0.3">
      <c r="A394" s="143"/>
      <c r="B394" s="143"/>
      <c r="C394" s="143"/>
      <c r="D394" s="143"/>
      <c r="E394" s="143"/>
      <c r="F394" s="143"/>
      <c r="G394" s="143"/>
      <c r="H394" s="119"/>
      <c r="I394" s="19"/>
      <c r="J394" s="123"/>
      <c r="K394" s="123"/>
      <c r="AMJ394"/>
    </row>
    <row r="395" spans="1:1024" x14ac:dyDescent="0.3">
      <c r="A395" s="76"/>
      <c r="B395" s="87"/>
      <c r="C395" s="87"/>
      <c r="D395" s="87"/>
      <c r="E395" s="101"/>
      <c r="F395" s="87"/>
      <c r="G395" s="11"/>
      <c r="H395" s="118"/>
      <c r="I395" s="12">
        <v>0.93610000000000004</v>
      </c>
      <c r="J395" s="121"/>
      <c r="K395" s="12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3">
      <c r="A396" s="76"/>
      <c r="B396" s="87"/>
      <c r="C396" s="87"/>
      <c r="D396" s="87"/>
      <c r="E396" s="101"/>
      <c r="F396" s="87"/>
      <c r="G396" s="11"/>
      <c r="H396" s="118"/>
      <c r="I396" s="12">
        <v>0</v>
      </c>
      <c r="J396" s="121"/>
      <c r="K396" s="12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x14ac:dyDescent="0.3">
      <c r="A397" s="76"/>
      <c r="B397" s="87"/>
      <c r="C397" s="87"/>
      <c r="D397" s="87"/>
      <c r="E397" s="101"/>
      <c r="F397" s="87"/>
      <c r="G397" s="11"/>
      <c r="H397" s="118"/>
      <c r="I397" s="12">
        <v>0.92849999999999999</v>
      </c>
      <c r="J397" s="121"/>
      <c r="K397" s="121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</row>
    <row r="398" spans="1:1024" x14ac:dyDescent="0.3">
      <c r="A398" s="76"/>
      <c r="B398" s="87"/>
      <c r="C398" s="87"/>
      <c r="D398" s="87"/>
      <c r="E398" s="101"/>
      <c r="F398" s="87"/>
      <c r="G398" s="11"/>
      <c r="H398" s="118"/>
      <c r="I398" s="12"/>
      <c r="J398" s="121"/>
      <c r="K398" s="12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3">
      <c r="A399" s="76"/>
      <c r="B399" s="87"/>
      <c r="C399" s="87"/>
      <c r="D399" s="87"/>
      <c r="E399" s="101"/>
      <c r="F399" s="87"/>
      <c r="G399" s="11"/>
      <c r="H399" s="118"/>
      <c r="I399" s="12"/>
      <c r="J399" s="121"/>
      <c r="K399" s="12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3">
      <c r="A400" s="76"/>
      <c r="B400" s="87"/>
      <c r="C400" s="87"/>
      <c r="D400" s="87"/>
      <c r="E400" s="101"/>
      <c r="F400" s="87"/>
      <c r="G400" s="11"/>
      <c r="H400" s="118"/>
      <c r="I400" s="12">
        <v>0.74490000000000001</v>
      </c>
      <c r="J400" s="121"/>
      <c r="K400" s="12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s="6" customFormat="1" ht="12.75" customHeight="1" x14ac:dyDescent="0.3">
      <c r="A401" s="143"/>
      <c r="B401" s="143"/>
      <c r="C401" s="143"/>
      <c r="D401" s="143"/>
      <c r="E401" s="143"/>
      <c r="F401" s="143"/>
      <c r="G401" s="143"/>
      <c r="H401" s="119"/>
      <c r="I401" s="19"/>
      <c r="J401" s="123"/>
      <c r="K401" s="123"/>
      <c r="AMJ401"/>
    </row>
    <row r="402" spans="1:1024" x14ac:dyDescent="0.3">
      <c r="A402" s="76"/>
      <c r="B402" s="87"/>
      <c r="C402" s="87"/>
      <c r="D402" s="87"/>
      <c r="E402" s="101"/>
      <c r="F402" s="87"/>
      <c r="G402" s="11"/>
      <c r="H402" s="118"/>
      <c r="I402" s="12">
        <v>0</v>
      </c>
      <c r="J402" s="121"/>
      <c r="K402" s="12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3">
      <c r="A403" s="76"/>
      <c r="B403" s="87"/>
      <c r="C403" s="87"/>
      <c r="D403" s="87"/>
      <c r="E403" s="101"/>
      <c r="F403" s="87"/>
      <c r="G403" s="11"/>
      <c r="H403" s="118"/>
      <c r="I403" s="12">
        <v>0.4622</v>
      </c>
      <c r="J403" s="121"/>
      <c r="K403" s="12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x14ac:dyDescent="0.3">
      <c r="A404" s="76"/>
      <c r="B404" s="87"/>
      <c r="C404" s="87"/>
      <c r="D404" s="87"/>
      <c r="E404" s="101"/>
      <c r="F404" s="87"/>
      <c r="G404" s="11"/>
      <c r="H404" s="118"/>
      <c r="I404" s="12">
        <v>1</v>
      </c>
      <c r="J404" s="121"/>
      <c r="K404" s="121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</row>
    <row r="405" spans="1:1024" ht="0.75" customHeight="1" x14ac:dyDescent="0.3">
      <c r="A405" s="76"/>
      <c r="B405" s="87"/>
      <c r="C405" s="87"/>
      <c r="D405" s="87"/>
      <c r="E405" s="101"/>
      <c r="F405" s="87"/>
      <c r="G405" s="11"/>
      <c r="H405" s="118"/>
      <c r="I405" s="12">
        <v>0.84489999999999998</v>
      </c>
      <c r="J405" s="121"/>
      <c r="K405" s="12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3">
      <c r="A406" s="76"/>
      <c r="B406" s="87"/>
      <c r="C406" s="87"/>
      <c r="D406" s="87"/>
      <c r="E406" s="101"/>
      <c r="F406" s="87"/>
      <c r="G406" s="11"/>
      <c r="H406" s="118"/>
      <c r="I406" s="12">
        <v>8.5800000000000001E-2</v>
      </c>
      <c r="J406" s="121"/>
      <c r="K406" s="12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3">
      <c r="A407" s="76"/>
      <c r="B407" s="87"/>
      <c r="C407" s="87"/>
      <c r="D407" s="87"/>
      <c r="E407" s="101"/>
      <c r="F407" s="87"/>
      <c r="G407" s="11"/>
      <c r="H407" s="118"/>
      <c r="I407" s="12">
        <v>0.95950000000000002</v>
      </c>
      <c r="J407" s="121"/>
      <c r="K407" s="12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3">
      <c r="A408" s="76"/>
      <c r="B408" s="87"/>
      <c r="C408" s="87"/>
      <c r="D408" s="87"/>
      <c r="E408" s="101"/>
      <c r="F408" s="87"/>
      <c r="G408" s="11"/>
      <c r="H408" s="118"/>
      <c r="I408" s="12">
        <v>0.12509999999999999</v>
      </c>
      <c r="J408" s="121"/>
      <c r="K408" s="12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3">
      <c r="A409" s="76"/>
      <c r="B409" s="87"/>
      <c r="C409" s="87"/>
      <c r="D409" s="87"/>
      <c r="E409" s="101"/>
      <c r="F409" s="87"/>
      <c r="G409" s="11"/>
      <c r="H409" s="118"/>
      <c r="I409" s="12">
        <v>0.79249999999999998</v>
      </c>
      <c r="J409" s="121"/>
      <c r="K409" s="12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s="6" customFormat="1" ht="12.75" customHeight="1" x14ac:dyDescent="0.3">
      <c r="A410" s="143"/>
      <c r="B410" s="143"/>
      <c r="C410" s="143"/>
      <c r="D410" s="143"/>
      <c r="E410" s="143"/>
      <c r="F410" s="143"/>
      <c r="G410" s="143"/>
      <c r="H410" s="119"/>
      <c r="I410" s="19"/>
      <c r="J410" s="123"/>
      <c r="K410" s="123"/>
      <c r="AMJ410"/>
    </row>
    <row r="411" spans="1:1024" x14ac:dyDescent="0.3">
      <c r="A411" s="76"/>
      <c r="B411" s="87"/>
      <c r="C411" s="87"/>
      <c r="D411" s="87"/>
      <c r="E411" s="101"/>
      <c r="F411" s="87"/>
      <c r="G411" s="11"/>
      <c r="H411" s="118"/>
      <c r="I411" s="12">
        <v>0.28770000000000001</v>
      </c>
      <c r="J411" s="121"/>
      <c r="K411" s="12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x14ac:dyDescent="0.3">
      <c r="A412" s="76"/>
      <c r="B412" s="87"/>
      <c r="C412" s="87"/>
      <c r="D412" s="87"/>
      <c r="E412" s="101"/>
      <c r="F412" s="87"/>
      <c r="G412" s="11"/>
      <c r="H412" s="118"/>
      <c r="I412" s="12">
        <v>0.57199999999999995</v>
      </c>
      <c r="J412" s="121"/>
      <c r="K412" s="121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</row>
    <row r="413" spans="1:1024" x14ac:dyDescent="0.3">
      <c r="A413" s="76"/>
      <c r="B413" s="87"/>
      <c r="C413" s="87"/>
      <c r="D413" s="87"/>
      <c r="E413" s="101"/>
      <c r="F413" s="87"/>
      <c r="G413" s="11"/>
      <c r="H413" s="118"/>
      <c r="I413" s="12">
        <v>1</v>
      </c>
      <c r="J413" s="121"/>
      <c r="K413" s="12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3">
      <c r="A414" s="76"/>
      <c r="B414" s="87"/>
      <c r="C414" s="87"/>
      <c r="D414" s="87"/>
      <c r="E414" s="101"/>
      <c r="F414" s="87"/>
      <c r="G414" s="11"/>
      <c r="H414" s="118"/>
      <c r="I414" s="12">
        <v>0.48859999999999998</v>
      </c>
      <c r="J414" s="121"/>
      <c r="K414" s="12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3">
      <c r="A415" s="76"/>
      <c r="B415" s="87"/>
      <c r="C415" s="87"/>
      <c r="D415" s="87"/>
      <c r="E415" s="101"/>
      <c r="F415" s="87"/>
      <c r="G415" s="11"/>
      <c r="H415" s="118"/>
      <c r="I415" s="12">
        <v>0.6</v>
      </c>
      <c r="J415" s="121"/>
      <c r="K415" s="12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3">
      <c r="A416" s="76"/>
      <c r="B416" s="87"/>
      <c r="C416" s="87"/>
      <c r="D416" s="87"/>
      <c r="E416" s="101"/>
      <c r="F416" s="87"/>
      <c r="G416" s="11"/>
      <c r="H416" s="118"/>
      <c r="I416" s="12">
        <v>0.30020000000000002</v>
      </c>
      <c r="J416" s="121"/>
      <c r="K416" s="12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3">
      <c r="A417" s="68"/>
      <c r="B417" s="87"/>
      <c r="C417" s="87"/>
      <c r="D417" s="87"/>
      <c r="E417" s="101"/>
      <c r="F417" s="87"/>
      <c r="G417" s="11"/>
      <c r="H417" s="118"/>
      <c r="I417" s="12">
        <v>0.91549999999999998</v>
      </c>
      <c r="J417" s="121"/>
      <c r="K417" s="12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3">
      <c r="A418" s="68"/>
      <c r="B418" s="87"/>
      <c r="C418" s="87"/>
      <c r="D418" s="87"/>
      <c r="E418" s="101"/>
      <c r="F418" s="87"/>
      <c r="G418" s="11"/>
      <c r="H418" s="118"/>
      <c r="I418" s="12">
        <v>1</v>
      </c>
      <c r="J418" s="121"/>
      <c r="K418" s="12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3">
      <c r="A419" s="68"/>
      <c r="B419" s="87"/>
      <c r="C419" s="87"/>
      <c r="D419" s="87"/>
      <c r="E419" s="101"/>
      <c r="F419" s="87"/>
      <c r="G419" s="11"/>
      <c r="H419" s="118"/>
      <c r="I419" s="12">
        <v>1</v>
      </c>
      <c r="J419" s="121"/>
      <c r="K419" s="12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s="6" customFormat="1" ht="12.75" customHeight="1" x14ac:dyDescent="0.3">
      <c r="A420" s="143"/>
      <c r="B420" s="143"/>
      <c r="C420" s="143"/>
      <c r="D420" s="143"/>
      <c r="E420" s="143"/>
      <c r="F420" s="143"/>
      <c r="G420" s="143"/>
      <c r="H420" s="119"/>
      <c r="I420" s="19"/>
      <c r="J420" s="123"/>
      <c r="K420" s="123"/>
      <c r="AMJ420"/>
    </row>
    <row r="421" spans="1:1024" x14ac:dyDescent="0.3">
      <c r="A421" s="68"/>
      <c r="B421" s="87"/>
      <c r="C421" s="87"/>
      <c r="D421" s="87"/>
      <c r="E421" s="101"/>
      <c r="F421" s="87"/>
      <c r="G421" s="11"/>
      <c r="H421" s="118"/>
      <c r="I421" s="12">
        <v>0</v>
      </c>
      <c r="J421" s="121"/>
      <c r="K421" s="1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x14ac:dyDescent="0.3">
      <c r="A422" s="76"/>
      <c r="B422" s="87"/>
      <c r="C422" s="87"/>
      <c r="D422" s="87"/>
      <c r="E422" s="101"/>
      <c r="F422" s="87"/>
      <c r="G422" s="11"/>
      <c r="H422" s="118"/>
      <c r="I422" s="12"/>
      <c r="J422" s="121"/>
      <c r="K422" s="121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</row>
    <row r="423" spans="1:1024" x14ac:dyDescent="0.3">
      <c r="A423" s="68"/>
      <c r="B423" s="87"/>
      <c r="C423" s="87"/>
      <c r="D423" s="87"/>
      <c r="E423" s="101"/>
      <c r="F423" s="87"/>
      <c r="G423" s="11"/>
      <c r="H423" s="118"/>
      <c r="I423" s="12">
        <v>0</v>
      </c>
      <c r="J423" s="121"/>
      <c r="K423" s="12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3">
      <c r="A424" s="68"/>
      <c r="B424" s="87"/>
      <c r="C424" s="87"/>
      <c r="D424" s="87"/>
      <c r="E424" s="101"/>
      <c r="F424" s="87"/>
      <c r="G424" s="11"/>
      <c r="H424" s="118"/>
      <c r="I424" s="12">
        <v>0.59389999999999998</v>
      </c>
      <c r="J424" s="121"/>
      <c r="K424" s="12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3">
      <c r="A425" s="68"/>
      <c r="B425" s="87"/>
      <c r="C425" s="87"/>
      <c r="D425" s="87"/>
      <c r="E425" s="101"/>
      <c r="F425" s="87"/>
      <c r="G425" s="11"/>
      <c r="H425" s="118"/>
      <c r="I425" s="12">
        <v>0.4783</v>
      </c>
      <c r="J425" s="121"/>
      <c r="K425" s="12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3">
      <c r="A426" s="68"/>
      <c r="B426" s="87"/>
      <c r="C426" s="87"/>
      <c r="D426" s="87"/>
      <c r="E426" s="101"/>
      <c r="F426" s="87"/>
      <c r="G426" s="11"/>
      <c r="H426" s="118"/>
      <c r="I426" s="12">
        <v>0.20480000000000001</v>
      </c>
      <c r="J426" s="121"/>
      <c r="K426" s="12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3">
      <c r="A427" s="68"/>
      <c r="B427" s="87"/>
      <c r="C427" s="87"/>
      <c r="D427" s="87"/>
      <c r="E427" s="101"/>
      <c r="F427" s="87"/>
      <c r="G427" s="11"/>
      <c r="H427" s="118"/>
      <c r="I427" s="12">
        <v>0.1072</v>
      </c>
      <c r="J427" s="121"/>
      <c r="K427" s="12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3">
      <c r="A428" s="68"/>
      <c r="B428" s="87"/>
      <c r="C428" s="87"/>
      <c r="D428" s="87"/>
      <c r="E428" s="101"/>
      <c r="F428" s="87"/>
      <c r="G428" s="11"/>
      <c r="H428" s="118"/>
      <c r="I428" s="12">
        <v>5.3499999999999999E-2</v>
      </c>
      <c r="J428" s="121"/>
      <c r="K428" s="12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s="6" customFormat="1" ht="12.75" customHeight="1" x14ac:dyDescent="0.3">
      <c r="A429" s="143"/>
      <c r="B429" s="143"/>
      <c r="C429" s="143"/>
      <c r="D429" s="143"/>
      <c r="E429" s="143"/>
      <c r="F429" s="143"/>
      <c r="G429" s="143"/>
      <c r="H429" s="119"/>
      <c r="I429" s="19"/>
      <c r="J429" s="123"/>
      <c r="K429" s="123"/>
      <c r="AMJ429"/>
    </row>
    <row r="430" spans="1:1024" x14ac:dyDescent="0.3">
      <c r="A430" s="68"/>
      <c r="B430" s="87"/>
      <c r="C430" s="87"/>
      <c r="D430" s="87"/>
      <c r="E430" s="101"/>
      <c r="F430" s="87"/>
      <c r="G430" s="11"/>
      <c r="H430" s="118"/>
      <c r="I430" s="12">
        <v>0.2833</v>
      </c>
      <c r="J430" s="121"/>
      <c r="K430" s="12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3">
      <c r="A431" s="68"/>
      <c r="B431" s="87"/>
      <c r="C431" s="87"/>
      <c r="D431" s="87"/>
      <c r="E431" s="101"/>
      <c r="F431" s="87"/>
      <c r="G431" s="11"/>
      <c r="H431" s="118"/>
      <c r="I431" s="12">
        <v>0.80189999999999995</v>
      </c>
      <c r="J431" s="121"/>
      <c r="K431" s="12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x14ac:dyDescent="0.3">
      <c r="A432" s="68"/>
      <c r="B432" s="87"/>
      <c r="C432" s="87"/>
      <c r="D432" s="87"/>
      <c r="E432" s="101"/>
      <c r="F432" s="87"/>
      <c r="G432" s="11"/>
      <c r="H432" s="118"/>
      <c r="I432" s="12">
        <v>0.23769999999999999</v>
      </c>
      <c r="J432" s="121"/>
      <c r="K432" s="121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</row>
    <row r="433" spans="1:1024" x14ac:dyDescent="0.3">
      <c r="A433" s="68"/>
      <c r="B433" s="87"/>
      <c r="C433" s="87"/>
      <c r="D433" s="87"/>
      <c r="E433" s="101"/>
      <c r="F433" s="87"/>
      <c r="G433" s="11"/>
      <c r="H433" s="118"/>
      <c r="I433" s="12">
        <v>0.86439999999999995</v>
      </c>
      <c r="J433" s="121"/>
      <c r="K433" s="12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x14ac:dyDescent="0.3">
      <c r="A434" s="68"/>
      <c r="B434" s="87"/>
      <c r="C434" s="87"/>
      <c r="D434" s="87"/>
      <c r="E434" s="101"/>
      <c r="F434" s="87"/>
      <c r="G434" s="11"/>
      <c r="H434" s="118"/>
      <c r="I434" s="12">
        <v>0.22789999999999999</v>
      </c>
      <c r="J434" s="121"/>
      <c r="K434" s="121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</row>
    <row r="435" spans="1:1024" x14ac:dyDescent="0.3">
      <c r="A435" s="68"/>
      <c r="B435" s="87"/>
      <c r="C435" s="87"/>
      <c r="D435" s="87"/>
      <c r="E435" s="101"/>
      <c r="F435" s="87"/>
      <c r="G435" s="11"/>
      <c r="H435" s="118"/>
      <c r="I435" s="12">
        <v>0.98140000000000005</v>
      </c>
      <c r="J435" s="121"/>
      <c r="K435" s="12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3">
      <c r="A436" s="68"/>
      <c r="B436" s="87"/>
      <c r="C436" s="87"/>
      <c r="D436" s="87"/>
      <c r="E436" s="101"/>
      <c r="F436" s="87"/>
      <c r="G436" s="11"/>
      <c r="H436" s="118"/>
      <c r="I436" s="12">
        <v>0.25940000000000002</v>
      </c>
      <c r="J436" s="121"/>
      <c r="K436" s="12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3">
      <c r="A437" s="68"/>
      <c r="B437" s="87"/>
      <c r="C437" s="87"/>
      <c r="D437" s="87"/>
      <c r="E437" s="101"/>
      <c r="F437" s="87"/>
      <c r="G437" s="11"/>
      <c r="H437" s="118"/>
      <c r="I437" s="12">
        <v>0.33939999999999998</v>
      </c>
      <c r="J437" s="121"/>
      <c r="K437" s="12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s="6" customFormat="1" ht="39" customHeight="1" x14ac:dyDescent="0.3">
      <c r="A438" s="144"/>
      <c r="B438" s="144"/>
      <c r="C438" s="144"/>
      <c r="D438" s="144"/>
      <c r="E438" s="144"/>
      <c r="F438" s="144"/>
      <c r="G438" s="144"/>
      <c r="H438" s="119"/>
      <c r="I438" s="19">
        <v>0</v>
      </c>
      <c r="J438" s="123"/>
      <c r="K438" s="123"/>
      <c r="AMJ438"/>
    </row>
    <row r="439" spans="1:1024" x14ac:dyDescent="0.3">
      <c r="A439" s="70"/>
      <c r="B439" s="72"/>
      <c r="C439" s="72"/>
      <c r="D439" s="72"/>
      <c r="E439" s="72"/>
      <c r="F439" s="72"/>
      <c r="G439" s="14"/>
      <c r="H439" s="118"/>
      <c r="I439" s="12"/>
      <c r="J439" s="121"/>
      <c r="K439" s="12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3">
      <c r="A440" s="76"/>
      <c r="B440" s="87"/>
      <c r="C440" s="87"/>
      <c r="D440" s="87"/>
      <c r="E440" s="101"/>
      <c r="F440" s="87"/>
      <c r="G440" s="11"/>
      <c r="H440" s="118"/>
      <c r="I440" s="12"/>
      <c r="J440" s="121"/>
      <c r="K440" s="12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3">
      <c r="A441" s="75"/>
      <c r="B441" s="87"/>
      <c r="C441" s="87"/>
      <c r="D441" s="87"/>
      <c r="E441" s="101"/>
      <c r="F441" s="87"/>
      <c r="G441" s="11"/>
      <c r="H441" s="118"/>
      <c r="I441" s="12"/>
      <c r="J441" s="121"/>
      <c r="K441" s="12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3">
      <c r="A442" s="75"/>
      <c r="B442" s="87"/>
      <c r="C442" s="87"/>
      <c r="D442" s="87"/>
      <c r="E442" s="101"/>
      <c r="F442" s="87"/>
      <c r="G442" s="11"/>
      <c r="H442" s="118"/>
      <c r="I442" s="12"/>
      <c r="J442" s="121"/>
      <c r="K442" s="12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3">
      <c r="A443" s="75"/>
      <c r="B443" s="87"/>
      <c r="C443" s="87"/>
      <c r="D443" s="87"/>
      <c r="E443" s="101"/>
      <c r="F443" s="87"/>
      <c r="G443" s="11"/>
      <c r="H443" s="118"/>
      <c r="I443" s="12"/>
      <c r="J443" s="121"/>
      <c r="K443" s="12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3">
      <c r="A444" s="75"/>
      <c r="B444" s="87"/>
      <c r="C444" s="87"/>
      <c r="D444" s="87"/>
      <c r="E444" s="101"/>
      <c r="F444" s="87"/>
      <c r="G444" s="11"/>
      <c r="H444" s="118"/>
      <c r="I444" s="12"/>
      <c r="J444" s="121"/>
      <c r="K444" s="12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s="6" customFormat="1" ht="27" customHeight="1" x14ac:dyDescent="0.3">
      <c r="A445" s="147"/>
      <c r="B445" s="147"/>
      <c r="C445" s="147"/>
      <c r="D445" s="147"/>
      <c r="E445" s="147"/>
      <c r="F445" s="147"/>
      <c r="G445" s="147"/>
      <c r="H445" s="119"/>
      <c r="I445" s="19"/>
      <c r="J445" s="123"/>
      <c r="K445" s="123"/>
      <c r="AMJ445"/>
    </row>
    <row r="446" spans="1:1024" x14ac:dyDescent="0.3">
      <c r="A446" s="70"/>
      <c r="B446" s="87"/>
      <c r="C446" s="87"/>
      <c r="D446" s="87"/>
      <c r="E446" s="101"/>
      <c r="F446" s="87"/>
      <c r="G446" s="11"/>
      <c r="H446" s="118"/>
      <c r="I446" s="12">
        <v>1</v>
      </c>
      <c r="J446" s="121"/>
      <c r="K446" s="12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3">
      <c r="A447" s="76"/>
      <c r="B447" s="87"/>
      <c r="C447" s="87"/>
      <c r="D447" s="87"/>
      <c r="E447" s="101"/>
      <c r="F447" s="87"/>
      <c r="G447" s="11"/>
      <c r="H447" s="118"/>
      <c r="I447" s="12">
        <v>0</v>
      </c>
      <c r="J447" s="121"/>
      <c r="K447" s="12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3">
      <c r="A448" s="76"/>
      <c r="B448" s="87"/>
      <c r="C448" s="87"/>
      <c r="D448" s="87"/>
      <c r="E448" s="101"/>
      <c r="F448" s="87"/>
      <c r="G448" s="11"/>
      <c r="H448" s="118"/>
      <c r="I448" s="12"/>
      <c r="J448" s="121"/>
      <c r="K448" s="12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3">
      <c r="A449" s="76"/>
      <c r="B449" s="87"/>
      <c r="C449" s="87"/>
      <c r="D449" s="87"/>
      <c r="E449" s="101"/>
      <c r="F449" s="87"/>
      <c r="G449" s="11"/>
      <c r="H449" s="118"/>
      <c r="I449" s="12"/>
      <c r="J449" s="121"/>
      <c r="K449" s="12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3">
      <c r="A450" s="76"/>
      <c r="B450" s="87"/>
      <c r="C450" s="87"/>
      <c r="D450" s="87"/>
      <c r="E450" s="101"/>
      <c r="F450" s="87"/>
      <c r="G450" s="11"/>
      <c r="H450" s="118"/>
      <c r="I450" s="12"/>
      <c r="J450" s="121"/>
      <c r="K450" s="12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3">
      <c r="A451" s="76"/>
      <c r="B451" s="87"/>
      <c r="C451" s="87"/>
      <c r="D451" s="87"/>
      <c r="E451" s="101"/>
      <c r="F451" s="87"/>
      <c r="G451" s="11"/>
      <c r="H451" s="118"/>
      <c r="I451" s="12"/>
      <c r="J451" s="121"/>
      <c r="K451" s="12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3">
      <c r="A452" s="77"/>
      <c r="B452" s="87"/>
      <c r="C452" s="87"/>
      <c r="D452" s="87"/>
      <c r="E452" s="101"/>
      <c r="F452" s="87"/>
      <c r="G452" s="11"/>
      <c r="H452" s="118"/>
      <c r="I452" s="12"/>
      <c r="J452" s="121"/>
      <c r="K452" s="12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s="6" customFormat="1" ht="12.75" customHeight="1" x14ac:dyDescent="0.3">
      <c r="A453" s="143"/>
      <c r="B453" s="143"/>
      <c r="C453" s="143"/>
      <c r="D453" s="143"/>
      <c r="E453" s="143"/>
      <c r="F453" s="143"/>
      <c r="G453" s="143"/>
      <c r="H453" s="119"/>
      <c r="I453" s="19"/>
      <c r="J453" s="123"/>
      <c r="K453" s="123"/>
      <c r="AMJ453"/>
    </row>
    <row r="454" spans="1:1024" x14ac:dyDescent="0.3">
      <c r="A454" s="68"/>
      <c r="B454" s="87"/>
      <c r="C454" s="87"/>
      <c r="D454" s="87"/>
      <c r="E454" s="101"/>
      <c r="F454" s="87"/>
      <c r="G454" s="11"/>
      <c r="H454" s="118"/>
      <c r="I454" s="12">
        <v>0.75749999999999995</v>
      </c>
      <c r="J454" s="121"/>
      <c r="K454" s="12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3">
      <c r="A455" s="68"/>
      <c r="B455" s="87"/>
      <c r="C455" s="87"/>
      <c r="D455" s="87"/>
      <c r="E455" s="101"/>
      <c r="F455" s="87"/>
      <c r="G455" s="11"/>
      <c r="H455" s="118"/>
      <c r="I455" s="12">
        <v>1</v>
      </c>
      <c r="J455" s="121"/>
      <c r="K455" s="12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3">
      <c r="A456" s="68"/>
      <c r="B456" s="87"/>
      <c r="C456" s="87"/>
      <c r="D456" s="87"/>
      <c r="E456" s="101"/>
      <c r="F456" s="87"/>
      <c r="G456" s="11"/>
      <c r="H456" s="118"/>
      <c r="I456" s="12">
        <v>0.66769999999999996</v>
      </c>
      <c r="J456" s="121"/>
      <c r="K456" s="12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x14ac:dyDescent="0.3">
      <c r="A457" s="68"/>
      <c r="B457" s="87"/>
      <c r="C457" s="87"/>
      <c r="D457" s="87"/>
      <c r="E457" s="101"/>
      <c r="F457" s="87"/>
      <c r="G457" s="11"/>
      <c r="H457" s="118"/>
      <c r="I457" s="12">
        <v>0.97030000000000005</v>
      </c>
      <c r="J457" s="121"/>
      <c r="K457" s="121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</row>
    <row r="458" spans="1:1024" x14ac:dyDescent="0.3">
      <c r="A458" s="68"/>
      <c r="B458" s="87"/>
      <c r="C458" s="87"/>
      <c r="D458" s="87"/>
      <c r="E458" s="101"/>
      <c r="F458" s="87"/>
      <c r="G458" s="11"/>
      <c r="H458" s="118"/>
      <c r="I458" s="12">
        <v>0.58699999999999997</v>
      </c>
      <c r="J458" s="121"/>
      <c r="K458" s="12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3">
      <c r="A459" s="68"/>
      <c r="B459" s="87"/>
      <c r="C459" s="87"/>
      <c r="D459" s="87"/>
      <c r="E459" s="101"/>
      <c r="F459" s="87"/>
      <c r="G459" s="11"/>
      <c r="H459" s="118"/>
      <c r="I459" s="12">
        <v>1</v>
      </c>
      <c r="J459" s="121"/>
      <c r="K459" s="12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x14ac:dyDescent="0.3">
      <c r="A460" s="68"/>
      <c r="B460" s="87"/>
      <c r="C460" s="87"/>
      <c r="D460" s="87"/>
      <c r="E460" s="101"/>
      <c r="F460" s="87"/>
      <c r="G460" s="11"/>
      <c r="H460" s="118"/>
      <c r="I460" s="12">
        <v>0</v>
      </c>
      <c r="J460" s="121"/>
      <c r="K460" s="121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</row>
    <row r="461" spans="1:1024" x14ac:dyDescent="0.3">
      <c r="A461" s="68"/>
      <c r="B461" s="87"/>
      <c r="C461" s="87"/>
      <c r="D461" s="87"/>
      <c r="E461" s="101"/>
      <c r="F461" s="87"/>
      <c r="G461" s="11"/>
      <c r="H461" s="118"/>
      <c r="I461" s="12">
        <v>0.51819999999999999</v>
      </c>
      <c r="J461" s="121"/>
      <c r="K461" s="12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3">
      <c r="A462" s="68"/>
      <c r="B462" s="87"/>
      <c r="C462" s="87"/>
      <c r="D462" s="87"/>
      <c r="E462" s="101"/>
      <c r="F462" s="87"/>
      <c r="G462" s="11"/>
      <c r="H462" s="118"/>
      <c r="I462" s="12">
        <v>0.93159999999999998</v>
      </c>
      <c r="J462" s="121"/>
      <c r="K462" s="12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s="6" customFormat="1" ht="27" customHeight="1" x14ac:dyDescent="0.3">
      <c r="A463" s="145"/>
      <c r="B463" s="145"/>
      <c r="C463" s="145"/>
      <c r="D463" s="145"/>
      <c r="E463" s="145"/>
      <c r="F463" s="145"/>
      <c r="G463" s="145"/>
      <c r="H463" s="119"/>
      <c r="I463" s="19"/>
      <c r="J463" s="123"/>
      <c r="K463" s="123"/>
      <c r="AMJ463"/>
    </row>
    <row r="464" spans="1:1024" x14ac:dyDescent="0.3">
      <c r="A464" s="70"/>
      <c r="B464" s="87"/>
      <c r="C464" s="87"/>
      <c r="D464" s="87"/>
      <c r="E464" s="101"/>
      <c r="F464" s="87"/>
      <c r="G464" s="11"/>
      <c r="H464" s="118"/>
      <c r="I464" s="12"/>
      <c r="J464" s="121"/>
      <c r="K464" s="12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3">
      <c r="A465" s="68"/>
      <c r="B465" s="87"/>
      <c r="C465" s="87"/>
      <c r="D465" s="87"/>
      <c r="E465" s="101"/>
      <c r="F465" s="87"/>
      <c r="G465" s="11"/>
      <c r="H465" s="118"/>
      <c r="I465" s="12">
        <v>0.93710000000000004</v>
      </c>
      <c r="J465" s="121"/>
      <c r="K465" s="12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3">
      <c r="A466" s="68"/>
      <c r="B466" s="87"/>
      <c r="C466" s="87"/>
      <c r="D466" s="87"/>
      <c r="E466" s="101"/>
      <c r="F466" s="87"/>
      <c r="G466" s="11"/>
      <c r="H466" s="118"/>
      <c r="I466" s="12">
        <v>0.86439999999999995</v>
      </c>
      <c r="J466" s="121"/>
      <c r="K466" s="12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3">
      <c r="A467" s="68"/>
      <c r="B467" s="87"/>
      <c r="C467" s="87"/>
      <c r="D467" s="87"/>
      <c r="E467" s="101"/>
      <c r="F467" s="87"/>
      <c r="G467" s="11"/>
      <c r="H467" s="118"/>
      <c r="I467" s="12">
        <v>0.75319999999999998</v>
      </c>
      <c r="J467" s="121"/>
      <c r="K467" s="12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3">
      <c r="A468" s="68"/>
      <c r="B468" s="87"/>
      <c r="C468" s="87"/>
      <c r="D468" s="87"/>
      <c r="E468" s="101"/>
      <c r="F468" s="87"/>
      <c r="G468" s="11"/>
      <c r="H468" s="118"/>
      <c r="I468" s="12"/>
      <c r="J468" s="121"/>
      <c r="K468" s="12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3">
      <c r="A469" s="68"/>
      <c r="B469" s="87"/>
      <c r="C469" s="87"/>
      <c r="D469" s="87"/>
      <c r="E469" s="101"/>
      <c r="F469" s="87"/>
      <c r="G469" s="11"/>
      <c r="H469" s="118"/>
      <c r="I469" s="12">
        <v>0.6522</v>
      </c>
      <c r="J469" s="121"/>
      <c r="K469" s="12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x14ac:dyDescent="0.3">
      <c r="A470" s="68"/>
      <c r="B470" s="87"/>
      <c r="C470" s="87"/>
      <c r="D470" s="87"/>
      <c r="E470" s="101"/>
      <c r="F470" s="87"/>
      <c r="G470" s="11"/>
      <c r="H470" s="118"/>
      <c r="I470" s="12"/>
      <c r="J470" s="121"/>
      <c r="K470" s="121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</row>
    <row r="471" spans="1:1024" x14ac:dyDescent="0.3">
      <c r="A471" s="68"/>
      <c r="B471" s="87"/>
      <c r="C471" s="87"/>
      <c r="D471" s="87"/>
      <c r="E471" s="101"/>
      <c r="F471" s="87"/>
      <c r="G471" s="11"/>
      <c r="H471" s="118"/>
      <c r="I471" s="12">
        <v>0.9849</v>
      </c>
      <c r="J471" s="121"/>
      <c r="K471" s="12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3">
      <c r="A472" s="68"/>
      <c r="B472" s="87"/>
      <c r="C472" s="87"/>
      <c r="D472" s="87"/>
      <c r="E472" s="101"/>
      <c r="F472" s="87"/>
      <c r="G472" s="11"/>
      <c r="H472" s="118"/>
      <c r="I472" s="12"/>
      <c r="J472" s="121"/>
      <c r="K472" s="12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s="6" customFormat="1" ht="12.75" customHeight="1" x14ac:dyDescent="0.3">
      <c r="A473" s="143"/>
      <c r="B473" s="143"/>
      <c r="C473" s="143"/>
      <c r="D473" s="143"/>
      <c r="E473" s="143"/>
      <c r="F473" s="143"/>
      <c r="G473" s="143"/>
      <c r="H473" s="119"/>
      <c r="I473" s="19"/>
      <c r="J473" s="123"/>
      <c r="K473" s="123"/>
      <c r="AMJ473"/>
    </row>
    <row r="474" spans="1:1024" x14ac:dyDescent="0.3">
      <c r="A474" s="75"/>
      <c r="B474" s="87"/>
      <c r="C474" s="87"/>
      <c r="D474" s="87"/>
      <c r="E474" s="101"/>
      <c r="F474" s="87"/>
      <c r="G474" s="11"/>
      <c r="H474" s="118"/>
      <c r="I474" s="12">
        <v>5.2299999999999999E-2</v>
      </c>
      <c r="J474" s="121"/>
      <c r="K474" s="12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s="6" customFormat="1" ht="1.5" customHeight="1" x14ac:dyDescent="0.3">
      <c r="A475" s="143"/>
      <c r="B475" s="143"/>
      <c r="C475" s="143"/>
      <c r="D475" s="143"/>
      <c r="E475" s="143"/>
      <c r="F475" s="143"/>
      <c r="G475" s="143"/>
      <c r="H475" s="119"/>
      <c r="I475" s="19"/>
      <c r="J475" s="123"/>
      <c r="K475" s="123"/>
      <c r="AMJ475"/>
    </row>
    <row r="476" spans="1:1024" x14ac:dyDescent="0.3">
      <c r="A476" s="69"/>
      <c r="B476" s="87"/>
      <c r="C476" s="87"/>
      <c r="D476" s="87"/>
      <c r="E476" s="101"/>
      <c r="F476" s="87"/>
      <c r="G476" s="11"/>
      <c r="H476" s="118"/>
      <c r="I476" s="12"/>
      <c r="J476" s="121"/>
      <c r="K476" s="12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3">
      <c r="A477" s="75"/>
      <c r="B477" s="87"/>
      <c r="C477" s="87"/>
      <c r="D477" s="87"/>
      <c r="E477" s="101"/>
      <c r="F477" s="87"/>
      <c r="G477" s="11"/>
      <c r="H477" s="118"/>
      <c r="I477" s="12">
        <v>0.3483</v>
      </c>
      <c r="J477" s="121"/>
      <c r="K477" s="12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x14ac:dyDescent="0.3">
      <c r="A478" s="76"/>
      <c r="B478" s="76"/>
      <c r="C478" s="76"/>
      <c r="D478" s="76"/>
      <c r="E478" s="76"/>
      <c r="F478" s="76"/>
      <c r="G478" s="18"/>
      <c r="H478" s="118"/>
      <c r="I478" s="12"/>
      <c r="J478" s="121"/>
      <c r="K478" s="121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</row>
    <row r="479" spans="1:1024" x14ac:dyDescent="0.3">
      <c r="A479" s="75"/>
      <c r="B479" s="87"/>
      <c r="C479" s="87"/>
      <c r="D479" s="87"/>
      <c r="E479" s="101"/>
      <c r="F479" s="87"/>
      <c r="G479" s="11"/>
      <c r="H479" s="118"/>
      <c r="I479" s="12">
        <v>0</v>
      </c>
      <c r="J479" s="121"/>
      <c r="K479" s="12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3">
      <c r="A480" s="68"/>
      <c r="B480" s="87"/>
      <c r="C480" s="87"/>
      <c r="D480" s="87"/>
      <c r="E480" s="101"/>
      <c r="F480" s="87"/>
      <c r="G480" s="11"/>
      <c r="H480" s="118"/>
      <c r="I480" s="12"/>
      <c r="J480" s="121"/>
      <c r="K480" s="12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3">
      <c r="A481" s="75"/>
      <c r="B481" s="87"/>
      <c r="C481" s="87"/>
      <c r="D481" s="87"/>
      <c r="E481" s="101"/>
      <c r="F481" s="87"/>
      <c r="G481" s="11"/>
      <c r="H481" s="118"/>
      <c r="I481" s="12">
        <v>0</v>
      </c>
      <c r="J481" s="121"/>
      <c r="K481" s="12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3">
      <c r="A482" s="69"/>
      <c r="B482" s="87"/>
      <c r="C482" s="87"/>
      <c r="D482" s="87"/>
      <c r="E482" s="101"/>
      <c r="F482" s="87"/>
      <c r="G482" s="11"/>
      <c r="H482" s="118"/>
      <c r="I482" s="12"/>
      <c r="J482" s="121"/>
      <c r="K482" s="12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x14ac:dyDescent="0.3">
      <c r="A483" s="75"/>
      <c r="B483" s="87"/>
      <c r="C483" s="87"/>
      <c r="D483" s="87"/>
      <c r="E483" s="101"/>
      <c r="F483" s="87"/>
      <c r="G483" s="11"/>
      <c r="H483" s="118"/>
      <c r="I483" s="12">
        <v>1</v>
      </c>
      <c r="J483" s="121"/>
      <c r="K483" s="121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</row>
    <row r="484" spans="1:1024" x14ac:dyDescent="0.3">
      <c r="A484" s="68"/>
      <c r="B484" s="87"/>
      <c r="C484" s="87"/>
      <c r="D484" s="87"/>
      <c r="E484" s="101"/>
      <c r="F484" s="87"/>
      <c r="G484" s="11"/>
      <c r="H484" s="118"/>
      <c r="I484" s="12"/>
      <c r="J484" s="121"/>
      <c r="K484" s="121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</row>
    <row r="485" spans="1:1024" x14ac:dyDescent="0.3">
      <c r="A485" s="75"/>
      <c r="B485" s="87"/>
      <c r="C485" s="87"/>
      <c r="D485" s="87"/>
      <c r="E485" s="101"/>
      <c r="F485" s="87"/>
      <c r="G485" s="11"/>
      <c r="H485" s="118"/>
      <c r="I485" s="12">
        <v>0</v>
      </c>
      <c r="J485" s="121"/>
      <c r="K485" s="12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s="6" customFormat="1" ht="12.75" customHeight="1" x14ac:dyDescent="0.3">
      <c r="A486" s="143"/>
      <c r="B486" s="143"/>
      <c r="C486" s="143"/>
      <c r="D486" s="143"/>
      <c r="E486" s="143"/>
      <c r="F486" s="143"/>
      <c r="G486" s="143"/>
      <c r="H486" s="119"/>
      <c r="I486" s="19"/>
      <c r="J486" s="123"/>
      <c r="K486" s="123"/>
      <c r="AMJ486"/>
    </row>
    <row r="487" spans="1:1024" x14ac:dyDescent="0.3">
      <c r="A487" s="68"/>
      <c r="B487" s="87"/>
      <c r="C487" s="87"/>
      <c r="D487" s="87"/>
      <c r="E487" s="101"/>
      <c r="F487" s="87"/>
      <c r="G487" s="11"/>
      <c r="H487" s="118"/>
      <c r="I487" s="12">
        <v>0.64870000000000005</v>
      </c>
      <c r="J487" s="121"/>
      <c r="K487" s="12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3">
      <c r="A488" s="68"/>
      <c r="B488" s="87"/>
      <c r="C488" s="87"/>
      <c r="D488" s="87"/>
      <c r="E488" s="101"/>
      <c r="F488" s="87"/>
      <c r="G488" s="11"/>
      <c r="H488" s="118"/>
      <c r="I488" s="12">
        <v>0</v>
      </c>
      <c r="J488" s="121"/>
      <c r="K488" s="12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3">
      <c r="A489" s="68"/>
      <c r="B489" s="87"/>
      <c r="C489" s="87"/>
      <c r="D489" s="87"/>
      <c r="E489" s="101"/>
      <c r="F489" s="87"/>
      <c r="G489" s="11"/>
      <c r="H489" s="118"/>
      <c r="I489" s="12">
        <v>0.44290000000000002</v>
      </c>
      <c r="J489" s="121"/>
      <c r="K489" s="12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3">
      <c r="A490" s="68"/>
      <c r="B490" s="87"/>
      <c r="C490" s="87"/>
      <c r="D490" s="87"/>
      <c r="E490" s="101"/>
      <c r="F490" s="87"/>
      <c r="G490" s="11"/>
      <c r="H490" s="118"/>
      <c r="I490" s="12">
        <v>0.72240000000000004</v>
      </c>
      <c r="J490" s="121"/>
      <c r="K490" s="12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3">
      <c r="A491" s="68"/>
      <c r="B491" s="87"/>
      <c r="C491" s="87"/>
      <c r="D491" s="87"/>
      <c r="E491" s="101"/>
      <c r="F491" s="87"/>
      <c r="G491" s="11"/>
      <c r="H491" s="118"/>
      <c r="I491" s="12">
        <v>0.9798</v>
      </c>
      <c r="J491" s="121"/>
      <c r="K491" s="12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3">
      <c r="A492" s="68"/>
      <c r="B492" s="87"/>
      <c r="C492" s="87"/>
      <c r="D492" s="87"/>
      <c r="E492" s="101"/>
      <c r="F492" s="87"/>
      <c r="G492" s="11"/>
      <c r="H492" s="118"/>
      <c r="I492" s="12">
        <v>1</v>
      </c>
      <c r="J492" s="121"/>
      <c r="K492" s="12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x14ac:dyDescent="0.3">
      <c r="A493" s="68"/>
      <c r="B493" s="87"/>
      <c r="C493" s="87"/>
      <c r="D493" s="87"/>
      <c r="E493" s="101"/>
      <c r="F493" s="87"/>
      <c r="G493" s="11"/>
      <c r="H493" s="118"/>
      <c r="I493" s="12">
        <v>0.5595</v>
      </c>
      <c r="J493" s="121"/>
      <c r="K493" s="12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3">
      <c r="A494" s="68"/>
      <c r="B494" s="87"/>
      <c r="C494" s="87"/>
      <c r="D494" s="87"/>
      <c r="E494" s="101"/>
      <c r="F494" s="87"/>
      <c r="G494" s="11"/>
      <c r="H494" s="118"/>
      <c r="I494" s="12">
        <v>0.71799999999999997</v>
      </c>
      <c r="J494" s="121"/>
      <c r="K494" s="12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x14ac:dyDescent="0.3">
      <c r="A495" s="68"/>
      <c r="B495" s="87"/>
      <c r="C495" s="87"/>
      <c r="D495" s="87"/>
      <c r="E495" s="101"/>
      <c r="F495" s="87"/>
      <c r="G495" s="11"/>
      <c r="H495" s="118"/>
      <c r="I495" s="12">
        <v>1</v>
      </c>
      <c r="J495" s="121"/>
      <c r="K495" s="121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</row>
    <row r="496" spans="1:1024" x14ac:dyDescent="0.3">
      <c r="A496" s="68"/>
      <c r="B496" s="87"/>
      <c r="C496" s="87"/>
      <c r="D496" s="87"/>
      <c r="E496" s="101"/>
      <c r="F496" s="87"/>
      <c r="G496" s="11"/>
      <c r="H496" s="118"/>
      <c r="I496" s="12"/>
      <c r="J496" s="121"/>
      <c r="K496" s="12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3">
      <c r="A497" s="68"/>
      <c r="B497" s="87"/>
      <c r="C497" s="87"/>
      <c r="D497" s="87"/>
      <c r="E497" s="101"/>
      <c r="F497" s="87"/>
      <c r="G497" s="11"/>
      <c r="H497" s="118"/>
      <c r="I497" s="12">
        <v>0.81369999999999998</v>
      </c>
      <c r="J497" s="121"/>
      <c r="K497" s="12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s="6" customFormat="1" ht="12.75" customHeight="1" x14ac:dyDescent="0.3">
      <c r="A498" s="143"/>
      <c r="B498" s="143"/>
      <c r="C498" s="143"/>
      <c r="D498" s="143"/>
      <c r="E498" s="143"/>
      <c r="F498" s="143"/>
      <c r="G498" s="143"/>
      <c r="H498" s="119"/>
      <c r="I498" s="19"/>
      <c r="J498" s="123"/>
      <c r="K498" s="123"/>
      <c r="AMJ498"/>
    </row>
    <row r="499" spans="1:1024" x14ac:dyDescent="0.3">
      <c r="A499" s="68"/>
      <c r="B499" s="87"/>
      <c r="C499" s="87"/>
      <c r="D499" s="87"/>
      <c r="E499" s="101"/>
      <c r="F499" s="87"/>
      <c r="G499" s="11"/>
      <c r="H499" s="118"/>
      <c r="I499" s="12">
        <v>0.87949999999999995</v>
      </c>
      <c r="J499" s="121"/>
      <c r="K499" s="121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</row>
    <row r="500" spans="1:1024" x14ac:dyDescent="0.3">
      <c r="A500" s="68"/>
      <c r="B500" s="87"/>
      <c r="C500" s="87"/>
      <c r="D500" s="87"/>
      <c r="E500" s="101"/>
      <c r="F500" s="87"/>
      <c r="G500" s="11"/>
      <c r="H500" s="118"/>
      <c r="I500" s="12">
        <v>0.74690000000000001</v>
      </c>
      <c r="J500" s="121"/>
      <c r="K500" s="12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s="6" customFormat="1" ht="25.5" customHeight="1" x14ac:dyDescent="0.3">
      <c r="A501" s="149"/>
      <c r="B501" s="149"/>
      <c r="C501" s="149"/>
      <c r="D501" s="149"/>
      <c r="E501" s="149"/>
      <c r="F501" s="149"/>
      <c r="G501" s="149"/>
      <c r="H501" s="119"/>
      <c r="I501" s="19"/>
      <c r="J501" s="123"/>
      <c r="K501" s="123"/>
      <c r="AMJ501"/>
    </row>
    <row r="502" spans="1:1024" ht="2.25" customHeight="1" x14ac:dyDescent="0.3">
      <c r="A502" s="68"/>
      <c r="B502" s="87"/>
      <c r="C502" s="87"/>
      <c r="D502" s="87"/>
      <c r="E502" s="101"/>
      <c r="F502" s="87"/>
      <c r="G502" s="11"/>
      <c r="H502" s="118"/>
      <c r="I502" s="12">
        <v>0.80720000000000003</v>
      </c>
      <c r="J502" s="121"/>
      <c r="K502" s="12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3">
      <c r="A503" s="68"/>
      <c r="B503" s="87"/>
      <c r="C503" s="87"/>
      <c r="D503" s="87"/>
      <c r="E503" s="101"/>
      <c r="F503" s="87"/>
      <c r="G503" s="11"/>
      <c r="H503" s="118"/>
      <c r="I503" s="12">
        <v>0</v>
      </c>
      <c r="J503" s="121"/>
      <c r="K503" s="12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3">
      <c r="A504" s="68"/>
      <c r="B504" s="87"/>
      <c r="C504" s="87"/>
      <c r="D504" s="87"/>
      <c r="E504" s="101"/>
      <c r="F504" s="87"/>
      <c r="G504" s="11"/>
      <c r="H504" s="118"/>
      <c r="I504" s="12">
        <v>0.95840000000000003</v>
      </c>
      <c r="J504" s="121"/>
      <c r="K504" s="12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3">
      <c r="A505" s="68"/>
      <c r="B505" s="87"/>
      <c r="C505" s="87"/>
      <c r="D505" s="87"/>
      <c r="E505" s="101"/>
      <c r="F505" s="87"/>
      <c r="G505" s="11"/>
      <c r="H505" s="118"/>
      <c r="I505" s="12">
        <v>1</v>
      </c>
      <c r="J505" s="121"/>
      <c r="K505" s="12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3">
      <c r="A506" s="68"/>
      <c r="B506" s="87"/>
      <c r="C506" s="87"/>
      <c r="D506" s="87"/>
      <c r="E506" s="101"/>
      <c r="F506" s="87"/>
      <c r="G506" s="11"/>
      <c r="H506" s="118"/>
      <c r="I506" s="12">
        <v>9.0999999999999998E-2</v>
      </c>
      <c r="J506" s="121"/>
      <c r="K506" s="12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3">
      <c r="A507" s="68"/>
      <c r="B507" s="87"/>
      <c r="C507" s="87"/>
      <c r="D507" s="87"/>
      <c r="E507" s="101"/>
      <c r="F507" s="87"/>
      <c r="G507" s="11"/>
      <c r="H507" s="118"/>
      <c r="I507" s="12">
        <v>0.5595</v>
      </c>
      <c r="J507" s="121"/>
      <c r="K507" s="12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x14ac:dyDescent="0.3">
      <c r="A508" s="68"/>
      <c r="B508" s="87"/>
      <c r="C508" s="87"/>
      <c r="D508" s="87"/>
      <c r="E508" s="101"/>
      <c r="F508" s="87"/>
      <c r="G508" s="11"/>
      <c r="H508" s="118"/>
      <c r="I508" s="12">
        <v>8.3900000000000002E-2</v>
      </c>
      <c r="J508" s="121"/>
      <c r="K508" s="121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</row>
    <row r="509" spans="1:1024" x14ac:dyDescent="0.3">
      <c r="A509" s="68"/>
      <c r="B509" s="87"/>
      <c r="C509" s="87"/>
      <c r="D509" s="87"/>
      <c r="E509" s="101"/>
      <c r="F509" s="87"/>
      <c r="G509" s="11"/>
      <c r="H509" s="118"/>
      <c r="I509" s="12">
        <v>0</v>
      </c>
      <c r="J509" s="121"/>
      <c r="K509" s="12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3">
      <c r="A510" s="68"/>
      <c r="B510" s="87"/>
      <c r="C510" s="87"/>
      <c r="D510" s="87"/>
      <c r="E510" s="101"/>
      <c r="F510" s="87"/>
      <c r="G510" s="11"/>
      <c r="H510" s="118"/>
      <c r="I510" s="12">
        <v>0.06</v>
      </c>
      <c r="J510" s="121"/>
      <c r="K510" s="12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s="6" customFormat="1" ht="12.75" customHeight="1" x14ac:dyDescent="0.3">
      <c r="A511" s="143"/>
      <c r="B511" s="143"/>
      <c r="C511" s="143"/>
      <c r="D511" s="143"/>
      <c r="E511" s="143"/>
      <c r="F511" s="143"/>
      <c r="G511" s="143"/>
      <c r="H511" s="119"/>
      <c r="I511" s="19"/>
      <c r="J511" s="123"/>
      <c r="K511" s="123"/>
      <c r="AMJ511"/>
    </row>
    <row r="512" spans="1:1024" x14ac:dyDescent="0.3">
      <c r="A512" s="68"/>
      <c r="B512" s="87"/>
      <c r="C512" s="87"/>
      <c r="D512" s="87"/>
      <c r="E512" s="101"/>
      <c r="F512" s="87"/>
      <c r="G512" s="11"/>
      <c r="H512" s="118"/>
      <c r="I512" s="12">
        <v>0</v>
      </c>
      <c r="J512" s="121"/>
      <c r="K512" s="12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3">
      <c r="A513" s="68"/>
      <c r="B513" s="87"/>
      <c r="C513" s="87"/>
      <c r="D513" s="87"/>
      <c r="E513" s="101"/>
      <c r="F513" s="87"/>
      <c r="G513" s="11"/>
      <c r="H513" s="118"/>
      <c r="I513" s="12">
        <v>1</v>
      </c>
      <c r="J513" s="121"/>
      <c r="K513" s="12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3">
      <c r="A514" s="68"/>
      <c r="B514" s="87"/>
      <c r="C514" s="87"/>
      <c r="D514" s="87"/>
      <c r="E514" s="101"/>
      <c r="F514" s="87"/>
      <c r="G514" s="11"/>
      <c r="H514" s="118"/>
      <c r="I514" s="12">
        <v>0.189</v>
      </c>
      <c r="J514" s="121"/>
      <c r="K514" s="12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3">
      <c r="A515" s="68"/>
      <c r="B515" s="87"/>
      <c r="C515" s="87"/>
      <c r="D515" s="87"/>
      <c r="E515" s="101"/>
      <c r="F515" s="87"/>
      <c r="G515" s="11"/>
      <c r="H515" s="118"/>
      <c r="I515" s="12">
        <v>1</v>
      </c>
      <c r="J515" s="121"/>
      <c r="K515" s="12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3">
      <c r="A516" s="68"/>
      <c r="B516" s="87"/>
      <c r="C516" s="87"/>
      <c r="D516" s="87"/>
      <c r="E516" s="101"/>
      <c r="F516" s="87"/>
      <c r="G516" s="11"/>
      <c r="H516" s="118"/>
      <c r="I516" s="12">
        <v>0.5595</v>
      </c>
      <c r="J516" s="121"/>
      <c r="K516" s="12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x14ac:dyDescent="0.3">
      <c r="A517" s="68"/>
      <c r="B517" s="87"/>
      <c r="C517" s="87"/>
      <c r="D517" s="87"/>
      <c r="E517" s="101"/>
      <c r="F517" s="87"/>
      <c r="G517" s="11"/>
      <c r="H517" s="118"/>
      <c r="I517" s="12">
        <v>8.3900000000000002E-2</v>
      </c>
      <c r="J517" s="121"/>
      <c r="K517" s="121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</row>
    <row r="518" spans="1:1024" x14ac:dyDescent="0.3">
      <c r="A518" s="68"/>
      <c r="B518" s="87"/>
      <c r="C518" s="87"/>
      <c r="D518" s="87"/>
      <c r="E518" s="101"/>
      <c r="F518" s="87"/>
      <c r="G518" s="11"/>
      <c r="H518" s="118"/>
      <c r="I518" s="12">
        <v>0.1071</v>
      </c>
      <c r="J518" s="121"/>
      <c r="K518" s="12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s="6" customFormat="1" ht="26.25" customHeight="1" x14ac:dyDescent="0.3">
      <c r="A519" s="145"/>
      <c r="B519" s="145"/>
      <c r="C519" s="145"/>
      <c r="D519" s="145"/>
      <c r="E519" s="145"/>
      <c r="F519" s="145"/>
      <c r="G519" s="145"/>
      <c r="H519" s="119"/>
      <c r="I519" s="19"/>
      <c r="J519" s="123"/>
      <c r="K519" s="123"/>
      <c r="AMJ519"/>
    </row>
    <row r="520" spans="1:1024" ht="10.5" customHeight="1" x14ac:dyDescent="0.3">
      <c r="A520" s="71"/>
      <c r="B520" s="87"/>
      <c r="C520" s="87"/>
      <c r="D520" s="87"/>
      <c r="E520" s="101"/>
      <c r="F520" s="87"/>
      <c r="G520" s="11"/>
      <c r="H520" s="118"/>
      <c r="I520" s="12">
        <v>1</v>
      </c>
      <c r="J520" s="121"/>
      <c r="K520" s="12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3">
      <c r="A521" s="68"/>
      <c r="B521" s="87"/>
      <c r="C521" s="87"/>
      <c r="D521" s="87"/>
      <c r="E521" s="101"/>
      <c r="F521" s="87"/>
      <c r="G521" s="11"/>
      <c r="H521" s="118"/>
      <c r="I521" s="12"/>
      <c r="J521" s="121"/>
      <c r="K521" s="1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3">
      <c r="A522" s="68"/>
      <c r="B522" s="87"/>
      <c r="C522" s="87"/>
      <c r="D522" s="87"/>
      <c r="E522" s="101"/>
      <c r="F522" s="87"/>
      <c r="G522" s="11"/>
      <c r="H522" s="118"/>
      <c r="I522" s="12"/>
      <c r="J522" s="121"/>
      <c r="K522" s="12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3">
      <c r="A523" s="75"/>
      <c r="B523" s="87"/>
      <c r="C523" s="87"/>
      <c r="D523" s="87"/>
      <c r="E523" s="101"/>
      <c r="F523" s="87"/>
      <c r="G523" s="11"/>
      <c r="H523" s="118"/>
      <c r="I523" s="12"/>
      <c r="J523" s="121"/>
      <c r="K523" s="12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s="5" customFormat="1" ht="27.75" customHeight="1" x14ac:dyDescent="0.25">
      <c r="A524" s="146"/>
      <c r="B524" s="146"/>
      <c r="C524" s="146"/>
      <c r="D524" s="146"/>
      <c r="E524" s="146"/>
      <c r="F524" s="146"/>
      <c r="G524" s="146"/>
      <c r="H524" s="120"/>
      <c r="I524" s="15">
        <v>0.81079999999999997</v>
      </c>
      <c r="J524" s="124"/>
      <c r="K524" s="124"/>
      <c r="AMJ524"/>
    </row>
    <row r="525" spans="1:1024" s="6" customFormat="1" ht="12.75" customHeight="1" x14ac:dyDescent="0.3">
      <c r="A525" s="143"/>
      <c r="B525" s="143"/>
      <c r="C525" s="143"/>
      <c r="D525" s="143"/>
      <c r="E525" s="143"/>
      <c r="F525" s="143"/>
      <c r="G525" s="143"/>
      <c r="H525" s="119"/>
      <c r="I525" s="19"/>
      <c r="J525" s="123"/>
      <c r="K525" s="123"/>
      <c r="AMJ525"/>
    </row>
    <row r="526" spans="1:1024" x14ac:dyDescent="0.3">
      <c r="A526" s="68"/>
      <c r="B526" s="87"/>
      <c r="C526" s="87"/>
      <c r="D526" s="87"/>
      <c r="E526" s="101"/>
      <c r="F526" s="87"/>
      <c r="G526" s="11"/>
      <c r="H526" s="118"/>
      <c r="I526" s="12">
        <v>0.87419999999999998</v>
      </c>
      <c r="J526" s="121"/>
      <c r="K526" s="121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</row>
    <row r="527" spans="1:1024" x14ac:dyDescent="0.3">
      <c r="A527" s="68"/>
      <c r="B527" s="87"/>
      <c r="C527" s="87"/>
      <c r="D527" s="87"/>
      <c r="E527" s="101"/>
      <c r="F527" s="87"/>
      <c r="G527" s="11"/>
      <c r="H527" s="118"/>
      <c r="I527" s="12">
        <v>0.76559999999999995</v>
      </c>
      <c r="J527" s="121"/>
      <c r="K527" s="12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3">
      <c r="A528" s="68"/>
      <c r="B528" s="87"/>
      <c r="C528" s="87"/>
      <c r="D528" s="87"/>
      <c r="E528" s="101"/>
      <c r="F528" s="87"/>
      <c r="G528" s="11"/>
      <c r="H528" s="118"/>
      <c r="I528" s="12">
        <v>0.8125</v>
      </c>
      <c r="J528" s="121"/>
      <c r="K528" s="12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x14ac:dyDescent="0.3">
      <c r="A529" s="68"/>
      <c r="B529" s="87"/>
      <c r="C529" s="87"/>
      <c r="D529" s="87"/>
      <c r="E529" s="101"/>
      <c r="F529" s="87"/>
      <c r="G529" s="11"/>
      <c r="H529" s="118"/>
      <c r="I529" s="12">
        <v>0.97230000000000005</v>
      </c>
      <c r="J529" s="121"/>
      <c r="K529" s="12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3">
      <c r="A530" s="68"/>
      <c r="B530" s="87"/>
      <c r="C530" s="87"/>
      <c r="D530" s="87"/>
      <c r="E530" s="101"/>
      <c r="F530" s="87"/>
      <c r="G530" s="11"/>
      <c r="H530" s="118"/>
      <c r="I530" s="12">
        <v>0.99390000000000001</v>
      </c>
      <c r="J530" s="121"/>
      <c r="K530" s="12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3">
      <c r="A531" s="68"/>
      <c r="B531" s="87"/>
      <c r="C531" s="87"/>
      <c r="D531" s="87"/>
      <c r="E531" s="101"/>
      <c r="F531" s="87"/>
      <c r="G531" s="11"/>
      <c r="H531" s="118"/>
      <c r="I531" s="12">
        <v>0.94389999999999996</v>
      </c>
      <c r="J531" s="121"/>
      <c r="K531" s="12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x14ac:dyDescent="0.3">
      <c r="A532" s="68"/>
      <c r="B532" s="87"/>
      <c r="C532" s="87"/>
      <c r="D532" s="87"/>
      <c r="E532" s="101"/>
      <c r="F532" s="87"/>
      <c r="G532" s="11"/>
      <c r="H532" s="118"/>
      <c r="I532" s="12">
        <v>0.99950000000000006</v>
      </c>
      <c r="J532" s="121"/>
      <c r="K532" s="121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</row>
    <row r="533" spans="1:1024" x14ac:dyDescent="0.3">
      <c r="A533" s="68"/>
      <c r="B533" s="87"/>
      <c r="C533" s="87"/>
      <c r="D533" s="87"/>
      <c r="E533" s="101"/>
      <c r="F533" s="87"/>
      <c r="G533" s="11"/>
      <c r="H533" s="118"/>
      <c r="I533" s="12">
        <v>0.98340000000000005</v>
      </c>
      <c r="J533" s="121"/>
      <c r="K533" s="12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ht="0.75" customHeight="1" x14ac:dyDescent="0.3">
      <c r="A534" s="68"/>
      <c r="B534" s="87"/>
      <c r="C534" s="87"/>
      <c r="D534" s="87"/>
      <c r="E534" s="101"/>
      <c r="F534" s="87"/>
      <c r="G534" s="11"/>
      <c r="H534" s="118"/>
      <c r="I534" s="12">
        <v>1.55E-2</v>
      </c>
      <c r="J534" s="121"/>
      <c r="K534" s="12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3">
      <c r="A535" s="68"/>
      <c r="B535" s="87"/>
      <c r="C535" s="87"/>
      <c r="D535" s="87"/>
      <c r="E535" s="101"/>
      <c r="F535" s="87"/>
      <c r="G535" s="11"/>
      <c r="H535" s="118"/>
      <c r="I535" s="12">
        <v>0.4798</v>
      </c>
      <c r="J535" s="121"/>
      <c r="K535" s="12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s="6" customFormat="1" ht="12.75" customHeight="1" x14ac:dyDescent="0.3">
      <c r="A536" s="143"/>
      <c r="B536" s="143"/>
      <c r="C536" s="143"/>
      <c r="D536" s="143"/>
      <c r="E536" s="143"/>
      <c r="F536" s="143"/>
      <c r="G536" s="143"/>
      <c r="H536" s="119"/>
      <c r="I536" s="19"/>
      <c r="J536" s="123"/>
      <c r="K536" s="123"/>
      <c r="AMJ536"/>
    </row>
    <row r="537" spans="1:1024" x14ac:dyDescent="0.3">
      <c r="A537" s="70"/>
      <c r="B537" s="87"/>
      <c r="C537" s="87"/>
      <c r="D537" s="87"/>
      <c r="E537" s="101"/>
      <c r="F537" s="87"/>
      <c r="G537" s="11"/>
      <c r="H537" s="118"/>
      <c r="I537" s="12"/>
      <c r="J537" s="121"/>
      <c r="K537" s="12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3">
      <c r="A538" s="68"/>
      <c r="B538" s="87"/>
      <c r="C538" s="87"/>
      <c r="D538" s="87"/>
      <c r="E538" s="101"/>
      <c r="F538" s="87"/>
      <c r="G538" s="11"/>
      <c r="H538" s="118"/>
      <c r="I538" s="12"/>
      <c r="J538" s="121"/>
      <c r="K538" s="12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x14ac:dyDescent="0.3">
      <c r="A539" s="68"/>
      <c r="B539" s="87"/>
      <c r="C539" s="87"/>
      <c r="D539" s="87"/>
      <c r="E539" s="101"/>
      <c r="F539" s="87"/>
      <c r="G539" s="11"/>
      <c r="H539" s="118"/>
      <c r="I539" s="12">
        <v>1</v>
      </c>
      <c r="J539" s="121"/>
      <c r="K539" s="121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</row>
    <row r="540" spans="1:1024" s="6" customFormat="1" ht="12.75" customHeight="1" x14ac:dyDescent="0.3">
      <c r="A540" s="143"/>
      <c r="B540" s="143"/>
      <c r="C540" s="143"/>
      <c r="D540" s="143"/>
      <c r="E540" s="143"/>
      <c r="F540" s="143"/>
      <c r="G540" s="143"/>
      <c r="H540" s="119"/>
      <c r="I540" s="19"/>
      <c r="J540" s="123"/>
      <c r="K540" s="123"/>
      <c r="AMJ540"/>
    </row>
    <row r="541" spans="1:1024" x14ac:dyDescent="0.3">
      <c r="A541" s="68"/>
      <c r="B541" s="87"/>
      <c r="C541" s="87"/>
      <c r="D541" s="87"/>
      <c r="E541" s="101"/>
      <c r="F541" s="87"/>
      <c r="G541" s="11"/>
      <c r="H541" s="118"/>
      <c r="I541" s="12">
        <v>0.69520000000000004</v>
      </c>
      <c r="J541" s="121"/>
      <c r="K541" s="12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3">
      <c r="A542" s="68"/>
      <c r="B542" s="87"/>
      <c r="C542" s="87"/>
      <c r="D542" s="87"/>
      <c r="E542" s="101"/>
      <c r="F542" s="87"/>
      <c r="G542" s="11"/>
      <c r="H542" s="118"/>
      <c r="I542" s="12">
        <v>0.63439999999999996</v>
      </c>
      <c r="J542" s="121"/>
      <c r="K542" s="12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3">
      <c r="A543" s="68"/>
      <c r="B543" s="87"/>
      <c r="C543" s="87"/>
      <c r="D543" s="87"/>
      <c r="E543" s="101"/>
      <c r="F543" s="87"/>
      <c r="G543" s="11"/>
      <c r="H543" s="118"/>
      <c r="I543" s="12">
        <v>0.99980000000000002</v>
      </c>
      <c r="J543" s="121"/>
      <c r="K543" s="12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3">
      <c r="A544" s="68"/>
      <c r="B544" s="87"/>
      <c r="C544" s="87"/>
      <c r="D544" s="87"/>
      <c r="E544" s="101"/>
      <c r="F544" s="87"/>
      <c r="G544" s="11"/>
      <c r="H544" s="118"/>
      <c r="I544" s="12">
        <v>0.87180000000000002</v>
      </c>
      <c r="J544" s="121"/>
      <c r="K544" s="12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3">
      <c r="A545" s="68"/>
      <c r="B545" s="87"/>
      <c r="C545" s="87"/>
      <c r="D545" s="87"/>
      <c r="E545" s="101"/>
      <c r="F545" s="87"/>
      <c r="G545" s="11"/>
      <c r="H545" s="118"/>
      <c r="I545" s="12">
        <v>0.86209999999999998</v>
      </c>
      <c r="J545" s="121"/>
      <c r="K545" s="12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3">
      <c r="A546" s="68"/>
      <c r="B546" s="87"/>
      <c r="C546" s="87"/>
      <c r="D546" s="87"/>
      <c r="E546" s="101"/>
      <c r="F546" s="87"/>
      <c r="G546" s="11"/>
      <c r="H546" s="118"/>
      <c r="I546" s="12">
        <v>0.98740000000000006</v>
      </c>
      <c r="J546" s="121"/>
      <c r="K546" s="12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3">
      <c r="A547" s="68"/>
      <c r="B547" s="87"/>
      <c r="C547" s="87"/>
      <c r="D547" s="87"/>
      <c r="E547" s="101"/>
      <c r="F547" s="87"/>
      <c r="G547" s="11"/>
      <c r="H547" s="118"/>
      <c r="I547" s="12">
        <v>0.75049999999999994</v>
      </c>
      <c r="J547" s="121"/>
      <c r="K547" s="12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3">
      <c r="A548" s="68"/>
      <c r="B548" s="87"/>
      <c r="C548" s="87"/>
      <c r="D548" s="87"/>
      <c r="E548" s="101"/>
      <c r="F548" s="87"/>
      <c r="G548" s="11"/>
      <c r="H548" s="118"/>
      <c r="I548" s="12">
        <v>0.78310000000000002</v>
      </c>
      <c r="J548" s="121"/>
      <c r="K548" s="12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s="6" customFormat="1" ht="12.75" customHeight="1" x14ac:dyDescent="0.3">
      <c r="A549" s="143"/>
      <c r="B549" s="143"/>
      <c r="C549" s="143"/>
      <c r="D549" s="143"/>
      <c r="E549" s="143"/>
      <c r="F549" s="143"/>
      <c r="G549" s="143"/>
      <c r="H549" s="119"/>
      <c r="I549" s="19"/>
      <c r="J549" s="123"/>
      <c r="K549" s="123"/>
      <c r="AMJ549"/>
    </row>
    <row r="550" spans="1:1024" x14ac:dyDescent="0.3">
      <c r="A550" s="68"/>
      <c r="B550" s="87"/>
      <c r="C550" s="87"/>
      <c r="D550" s="87"/>
      <c r="E550" s="101"/>
      <c r="F550" s="87"/>
      <c r="G550" s="11"/>
      <c r="H550" s="118"/>
      <c r="I550" s="12">
        <v>0.2</v>
      </c>
      <c r="J550" s="121"/>
      <c r="K550" s="121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</row>
    <row r="551" spans="1:1024" x14ac:dyDescent="0.3">
      <c r="A551" s="68"/>
      <c r="B551" s="87"/>
      <c r="C551" s="87"/>
      <c r="D551" s="87"/>
      <c r="E551" s="101"/>
      <c r="F551" s="87"/>
      <c r="G551" s="11"/>
      <c r="H551" s="118"/>
      <c r="I551" s="12">
        <v>0.68200000000000005</v>
      </c>
      <c r="J551" s="121"/>
      <c r="K551" s="12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3">
      <c r="A552" s="68"/>
      <c r="B552" s="87"/>
      <c r="C552" s="87"/>
      <c r="D552" s="87"/>
      <c r="E552" s="101"/>
      <c r="F552" s="87"/>
      <c r="G552" s="11"/>
      <c r="H552" s="118"/>
      <c r="I552" s="12">
        <v>0.97289999999999999</v>
      </c>
      <c r="J552" s="121"/>
      <c r="K552" s="12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3">
      <c r="A553" s="68"/>
      <c r="B553" s="87"/>
      <c r="C553" s="87"/>
      <c r="D553" s="87"/>
      <c r="E553" s="101"/>
      <c r="F553" s="87"/>
      <c r="G553" s="11"/>
      <c r="H553" s="118"/>
      <c r="I553" s="12">
        <v>0.79300000000000004</v>
      </c>
      <c r="J553" s="121"/>
      <c r="K553" s="12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x14ac:dyDescent="0.3">
      <c r="A554" s="68"/>
      <c r="B554" s="87"/>
      <c r="C554" s="87"/>
      <c r="D554" s="87"/>
      <c r="E554" s="101"/>
      <c r="F554" s="87"/>
      <c r="G554" s="11"/>
      <c r="H554" s="118"/>
      <c r="I554" s="12">
        <v>0.87839999999999996</v>
      </c>
      <c r="J554" s="121"/>
      <c r="K554" s="121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</row>
    <row r="555" spans="1:1024" x14ac:dyDescent="0.3">
      <c r="A555" s="68"/>
      <c r="B555" s="87"/>
      <c r="C555" s="87"/>
      <c r="D555" s="87"/>
      <c r="E555" s="101"/>
      <c r="F555" s="87"/>
      <c r="G555" s="11"/>
      <c r="H555" s="118"/>
      <c r="I555" s="12">
        <v>0.96379999999999999</v>
      </c>
      <c r="J555" s="121"/>
      <c r="K555" s="12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x14ac:dyDescent="0.3">
      <c r="A556" s="68"/>
      <c r="B556" s="87"/>
      <c r="C556" s="87"/>
      <c r="D556" s="87"/>
      <c r="E556" s="101"/>
      <c r="F556" s="87"/>
      <c r="G556" s="11"/>
      <c r="H556" s="118"/>
      <c r="I556" s="12">
        <v>1</v>
      </c>
      <c r="J556" s="121"/>
      <c r="K556" s="121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</row>
    <row r="557" spans="1:1024" x14ac:dyDescent="0.3">
      <c r="A557" s="68"/>
      <c r="B557" s="87"/>
      <c r="C557" s="87"/>
      <c r="D557" s="87"/>
      <c r="E557" s="101"/>
      <c r="F557" s="87"/>
      <c r="G557" s="11"/>
      <c r="H557" s="118"/>
      <c r="I557" s="12">
        <v>0.90610000000000002</v>
      </c>
      <c r="J557" s="121"/>
      <c r="K557" s="12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s="6" customFormat="1" ht="9.75" customHeight="1" x14ac:dyDescent="0.3">
      <c r="A558" s="143"/>
      <c r="B558" s="143"/>
      <c r="C558" s="143"/>
      <c r="D558" s="143"/>
      <c r="E558" s="143"/>
      <c r="F558" s="143"/>
      <c r="G558" s="143"/>
      <c r="H558" s="119"/>
      <c r="I558" s="19"/>
      <c r="J558" s="123"/>
      <c r="K558" s="123"/>
      <c r="AMJ558"/>
    </row>
    <row r="559" spans="1:1024" x14ac:dyDescent="0.3">
      <c r="A559" s="68"/>
      <c r="B559" s="87"/>
      <c r="C559" s="87"/>
      <c r="D559" s="87"/>
      <c r="E559" s="101"/>
      <c r="F559" s="87"/>
      <c r="G559" s="11"/>
      <c r="H559" s="118"/>
      <c r="I559" s="12">
        <v>0.54979999999999996</v>
      </c>
      <c r="J559" s="121"/>
      <c r="K559" s="12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3">
      <c r="A560" s="68"/>
      <c r="B560" s="87"/>
      <c r="C560" s="87"/>
      <c r="D560" s="87"/>
      <c r="E560" s="101"/>
      <c r="F560" s="87"/>
      <c r="G560" s="11"/>
      <c r="H560" s="118"/>
      <c r="I560" s="12">
        <v>0.99990000000000001</v>
      </c>
      <c r="J560" s="121"/>
      <c r="K560" s="12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x14ac:dyDescent="0.3">
      <c r="A561" s="68"/>
      <c r="B561" s="87"/>
      <c r="C561" s="87"/>
      <c r="D561" s="87"/>
      <c r="E561" s="101"/>
      <c r="F561" s="87"/>
      <c r="G561" s="11"/>
      <c r="H561" s="118"/>
      <c r="I561" s="12">
        <v>1</v>
      </c>
      <c r="J561" s="121"/>
      <c r="K561" s="12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3">
      <c r="A562" s="68"/>
      <c r="B562" s="87"/>
      <c r="C562" s="87"/>
      <c r="D562" s="87"/>
      <c r="E562" s="101"/>
      <c r="F562" s="87"/>
      <c r="G562" s="11"/>
      <c r="H562" s="118"/>
      <c r="I562" s="12">
        <v>0.625</v>
      </c>
      <c r="J562" s="121"/>
      <c r="K562" s="12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3">
      <c r="A563" s="68"/>
      <c r="B563" s="87"/>
      <c r="C563" s="87"/>
      <c r="D563" s="87"/>
      <c r="E563" s="101"/>
      <c r="F563" s="87"/>
      <c r="G563" s="11"/>
      <c r="H563" s="118"/>
      <c r="I563" s="12">
        <v>0.74009999999999998</v>
      </c>
      <c r="J563" s="121"/>
      <c r="K563" s="12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3">
      <c r="A564" s="68"/>
      <c r="B564" s="87"/>
      <c r="C564" s="87"/>
      <c r="D564" s="87"/>
      <c r="E564" s="101"/>
      <c r="F564" s="87"/>
      <c r="G564" s="11"/>
      <c r="H564" s="118"/>
      <c r="I564" s="12">
        <v>0.98860000000000003</v>
      </c>
      <c r="J564" s="121"/>
      <c r="K564" s="12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3">
      <c r="A565" s="68"/>
      <c r="B565" s="87"/>
      <c r="C565" s="87"/>
      <c r="D565" s="87"/>
      <c r="E565" s="101"/>
      <c r="F565" s="87"/>
      <c r="G565" s="11"/>
      <c r="H565" s="118"/>
      <c r="I565" s="12">
        <v>0.84860000000000002</v>
      </c>
      <c r="J565" s="121"/>
      <c r="K565" s="12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3">
      <c r="A566" s="68"/>
      <c r="B566" s="87"/>
      <c r="C566" s="87"/>
      <c r="D566" s="87"/>
      <c r="E566" s="101"/>
      <c r="F566" s="87"/>
      <c r="G566" s="11"/>
      <c r="H566" s="118"/>
      <c r="I566" s="12">
        <v>0.83989999999999998</v>
      </c>
      <c r="J566" s="121"/>
      <c r="K566" s="12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s="6" customFormat="1" ht="42.75" customHeight="1" x14ac:dyDescent="0.3">
      <c r="A567" s="144"/>
      <c r="B567" s="144"/>
      <c r="C567" s="144"/>
      <c r="D567" s="144"/>
      <c r="E567" s="144"/>
      <c r="F567" s="144"/>
      <c r="G567" s="144"/>
      <c r="H567" s="119"/>
      <c r="I567" s="19">
        <v>0</v>
      </c>
      <c r="J567" s="123"/>
      <c r="K567" s="123"/>
      <c r="AMJ567"/>
    </row>
    <row r="568" spans="1:1024" x14ac:dyDescent="0.3">
      <c r="A568" s="70"/>
      <c r="B568" s="72"/>
      <c r="C568" s="72"/>
      <c r="D568" s="72"/>
      <c r="E568" s="72"/>
      <c r="F568" s="72"/>
      <c r="G568" s="14"/>
      <c r="H568" s="118"/>
      <c r="I568" s="12"/>
      <c r="J568" s="121"/>
      <c r="K568" s="12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3">
      <c r="A569" s="76"/>
      <c r="B569" s="87"/>
      <c r="C569" s="87"/>
      <c r="D569" s="87"/>
      <c r="E569" s="101"/>
      <c r="F569" s="87"/>
      <c r="G569" s="11"/>
      <c r="H569" s="118"/>
      <c r="I569" s="12"/>
      <c r="J569" s="121"/>
      <c r="K569" s="12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x14ac:dyDescent="0.3">
      <c r="A570" s="75"/>
      <c r="B570" s="87"/>
      <c r="C570" s="87"/>
      <c r="D570" s="87"/>
      <c r="E570" s="101"/>
      <c r="F570" s="87"/>
      <c r="G570" s="11"/>
      <c r="H570" s="118"/>
      <c r="I570" s="12"/>
      <c r="J570" s="121"/>
      <c r="K570" s="121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</row>
    <row r="571" spans="1:1024" x14ac:dyDescent="0.3">
      <c r="A571" s="75"/>
      <c r="B571" s="87"/>
      <c r="C571" s="87"/>
      <c r="D571" s="87"/>
      <c r="E571" s="101"/>
      <c r="F571" s="87"/>
      <c r="G571" s="11"/>
      <c r="H571" s="118"/>
      <c r="I571" s="12"/>
      <c r="J571" s="121"/>
      <c r="K571" s="12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x14ac:dyDescent="0.3">
      <c r="A572" s="75"/>
      <c r="B572" s="87"/>
      <c r="C572" s="87"/>
      <c r="D572" s="87"/>
      <c r="E572" s="101"/>
      <c r="F572" s="87"/>
      <c r="G572" s="11"/>
      <c r="H572" s="118"/>
      <c r="I572" s="12"/>
      <c r="J572" s="121"/>
      <c r="K572" s="12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s="6" customFormat="1" ht="27.75" customHeight="1" x14ac:dyDescent="0.3">
      <c r="A573" s="147"/>
      <c r="B573" s="147"/>
      <c r="C573" s="147"/>
      <c r="D573" s="147"/>
      <c r="E573" s="147"/>
      <c r="F573" s="147"/>
      <c r="G573" s="147"/>
      <c r="H573" s="119"/>
      <c r="I573" s="19"/>
      <c r="J573" s="123"/>
      <c r="K573" s="123"/>
      <c r="AMJ573"/>
    </row>
    <row r="574" spans="1:1024" x14ac:dyDescent="0.3">
      <c r="A574" s="70"/>
      <c r="B574" s="87"/>
      <c r="C574" s="87"/>
      <c r="D574" s="87"/>
      <c r="E574" s="101"/>
      <c r="F574" s="87"/>
      <c r="G574" s="11"/>
      <c r="H574" s="118"/>
      <c r="I574" s="12">
        <v>1</v>
      </c>
      <c r="J574" s="121"/>
      <c r="K574" s="12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x14ac:dyDescent="0.3">
      <c r="A575" s="76"/>
      <c r="B575" s="87"/>
      <c r="C575" s="87"/>
      <c r="D575" s="87"/>
      <c r="E575" s="101"/>
      <c r="F575" s="87"/>
      <c r="G575" s="11"/>
      <c r="H575" s="118"/>
      <c r="I575" s="12">
        <v>0</v>
      </c>
      <c r="J575" s="121"/>
      <c r="K575" s="12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3">
      <c r="A576" s="76"/>
      <c r="B576" s="87"/>
      <c r="C576" s="87"/>
      <c r="D576" s="87"/>
      <c r="E576" s="101"/>
      <c r="F576" s="87"/>
      <c r="G576" s="11"/>
      <c r="H576" s="118"/>
      <c r="I576" s="12"/>
      <c r="J576" s="121"/>
      <c r="K576" s="12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ht="12" customHeight="1" x14ac:dyDescent="0.3">
      <c r="A577" s="76"/>
      <c r="B577" s="87"/>
      <c r="C577" s="87"/>
      <c r="D577" s="87"/>
      <c r="E577" s="101"/>
      <c r="F577" s="87"/>
      <c r="G577" s="11"/>
      <c r="H577" s="118"/>
      <c r="I577" s="12"/>
      <c r="J577" s="121"/>
      <c r="K577" s="12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3">
      <c r="A578" s="76"/>
      <c r="B578" s="87"/>
      <c r="C578" s="87"/>
      <c r="D578" s="87"/>
      <c r="E578" s="101"/>
      <c r="F578" s="87"/>
      <c r="G578" s="11"/>
      <c r="H578" s="118"/>
      <c r="I578" s="12"/>
      <c r="J578" s="121"/>
      <c r="K578" s="12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3">
      <c r="A579" s="77"/>
      <c r="B579" s="87"/>
      <c r="C579" s="87"/>
      <c r="D579" s="87"/>
      <c r="E579" s="101"/>
      <c r="F579" s="87"/>
      <c r="G579" s="11"/>
      <c r="H579" s="118"/>
      <c r="I579" s="12"/>
      <c r="J579" s="121"/>
      <c r="K579" s="12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s="6" customFormat="1" ht="12.75" customHeight="1" x14ac:dyDescent="0.3">
      <c r="A580" s="143"/>
      <c r="B580" s="143"/>
      <c r="C580" s="143"/>
      <c r="D580" s="143"/>
      <c r="E580" s="143"/>
      <c r="F580" s="143"/>
      <c r="G580" s="143"/>
      <c r="H580" s="119"/>
      <c r="I580" s="19"/>
      <c r="J580" s="123"/>
      <c r="K580" s="123"/>
      <c r="AMJ580"/>
    </row>
    <row r="581" spans="1:1024" x14ac:dyDescent="0.3">
      <c r="A581" s="68"/>
      <c r="B581" s="87"/>
      <c r="C581" s="87"/>
      <c r="D581" s="87"/>
      <c r="E581" s="101"/>
      <c r="F581" s="87"/>
      <c r="G581" s="11"/>
      <c r="H581" s="118"/>
      <c r="I581" s="12">
        <v>0.94569999999999999</v>
      </c>
      <c r="J581" s="121"/>
      <c r="K581" s="12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x14ac:dyDescent="0.3">
      <c r="A582" s="68"/>
      <c r="B582" s="87"/>
      <c r="C582" s="87"/>
      <c r="D582" s="87"/>
      <c r="E582" s="101"/>
      <c r="F582" s="87"/>
      <c r="G582" s="11"/>
      <c r="H582" s="118"/>
      <c r="I582" s="12">
        <v>0.15</v>
      </c>
      <c r="J582" s="121"/>
      <c r="K582" s="121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</row>
    <row r="583" spans="1:1024" x14ac:dyDescent="0.3">
      <c r="A583" s="68"/>
      <c r="B583" s="87"/>
      <c r="C583" s="87"/>
      <c r="D583" s="87"/>
      <c r="E583" s="101"/>
      <c r="F583" s="87"/>
      <c r="G583" s="11"/>
      <c r="H583" s="118"/>
      <c r="I583" s="12">
        <v>0.90900000000000003</v>
      </c>
      <c r="J583" s="121"/>
      <c r="K583" s="12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3">
      <c r="A584" s="68"/>
      <c r="B584" s="87"/>
      <c r="C584" s="87"/>
      <c r="D584" s="87"/>
      <c r="E584" s="101"/>
      <c r="F584" s="87"/>
      <c r="G584" s="11"/>
      <c r="H584" s="118"/>
      <c r="I584" s="12">
        <v>1</v>
      </c>
      <c r="J584" s="121"/>
      <c r="K584" s="12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x14ac:dyDescent="0.3">
      <c r="A585" s="68"/>
      <c r="B585" s="87"/>
      <c r="C585" s="87"/>
      <c r="D585" s="87"/>
      <c r="E585" s="101"/>
      <c r="F585" s="87"/>
      <c r="G585" s="11"/>
      <c r="H585" s="118"/>
      <c r="I585" s="12">
        <v>1.0699999999999999E-2</v>
      </c>
      <c r="J585" s="121"/>
      <c r="K585" s="121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</row>
    <row r="586" spans="1:1024" x14ac:dyDescent="0.3">
      <c r="A586" s="68"/>
      <c r="B586" s="87"/>
      <c r="C586" s="87"/>
      <c r="D586" s="87"/>
      <c r="E586" s="101"/>
      <c r="F586" s="87"/>
      <c r="G586" s="11"/>
      <c r="H586" s="118"/>
      <c r="I586" s="12">
        <v>0.1376</v>
      </c>
      <c r="J586" s="121"/>
      <c r="K586" s="12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3">
      <c r="A587" s="68"/>
      <c r="B587" s="87"/>
      <c r="C587" s="87"/>
      <c r="D587" s="87"/>
      <c r="E587" s="101"/>
      <c r="F587" s="87"/>
      <c r="G587" s="11"/>
      <c r="H587" s="118"/>
      <c r="I587" s="12">
        <v>0.55159999999999998</v>
      </c>
      <c r="J587" s="121"/>
      <c r="K587" s="12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3">
      <c r="A588" s="68"/>
      <c r="B588" s="87"/>
      <c r="C588" s="87"/>
      <c r="D588" s="87"/>
      <c r="E588" s="101"/>
      <c r="F588" s="87"/>
      <c r="G588" s="11"/>
      <c r="H588" s="118"/>
      <c r="I588" s="12">
        <v>0.86280000000000001</v>
      </c>
      <c r="J588" s="121"/>
      <c r="K588" s="12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x14ac:dyDescent="0.3">
      <c r="A589" s="68"/>
      <c r="B589" s="87"/>
      <c r="C589" s="87"/>
      <c r="D589" s="87"/>
      <c r="E589" s="101"/>
      <c r="F589" s="87"/>
      <c r="G589" s="11"/>
      <c r="H589" s="118"/>
      <c r="I589" s="12">
        <v>1</v>
      </c>
      <c r="J589" s="121"/>
      <c r="K589" s="12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ht="11.25" customHeight="1" x14ac:dyDescent="0.3">
      <c r="A590" s="68"/>
      <c r="B590" s="87"/>
      <c r="C590" s="87"/>
      <c r="D590" s="87"/>
      <c r="E590" s="101"/>
      <c r="F590" s="87"/>
      <c r="G590" s="11"/>
      <c r="H590" s="118"/>
      <c r="I590" s="12">
        <v>0.35949999999999999</v>
      </c>
      <c r="J590" s="121"/>
      <c r="K590" s="12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s="6" customFormat="1" ht="27" customHeight="1" x14ac:dyDescent="0.3">
      <c r="A591" s="145"/>
      <c r="B591" s="145"/>
      <c r="C591" s="145"/>
      <c r="D591" s="145"/>
      <c r="E591" s="145"/>
      <c r="F591" s="145"/>
      <c r="G591" s="145"/>
      <c r="H591" s="119"/>
      <c r="I591" s="19"/>
      <c r="J591" s="123"/>
      <c r="K591" s="123"/>
      <c r="AMJ591"/>
    </row>
    <row r="592" spans="1:1024" x14ac:dyDescent="0.3">
      <c r="A592" s="70"/>
      <c r="B592" s="87"/>
      <c r="C592" s="87"/>
      <c r="D592" s="87"/>
      <c r="E592" s="101"/>
      <c r="F592" s="87"/>
      <c r="G592" s="11"/>
      <c r="H592" s="118"/>
      <c r="I592" s="12"/>
      <c r="J592" s="121"/>
      <c r="K592" s="12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3">
      <c r="A593" s="68"/>
      <c r="B593" s="87"/>
      <c r="C593" s="87"/>
      <c r="D593" s="87"/>
      <c r="E593" s="101"/>
      <c r="F593" s="87"/>
      <c r="G593" s="11"/>
      <c r="H593" s="118"/>
      <c r="I593" s="12">
        <v>0.92220000000000002</v>
      </c>
      <c r="J593" s="121"/>
      <c r="K593" s="12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3">
      <c r="A594" s="68"/>
      <c r="B594" s="87"/>
      <c r="C594" s="87"/>
      <c r="D594" s="87"/>
      <c r="E594" s="101"/>
      <c r="F594" s="87"/>
      <c r="G594" s="11"/>
      <c r="H594" s="118"/>
      <c r="I594" s="12">
        <v>0.87429999999999997</v>
      </c>
      <c r="J594" s="121"/>
      <c r="K594" s="12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s="6" customFormat="1" ht="12.75" customHeight="1" x14ac:dyDescent="0.3">
      <c r="A595" s="143"/>
      <c r="B595" s="143"/>
      <c r="C595" s="143"/>
      <c r="D595" s="143"/>
      <c r="E595" s="143"/>
      <c r="F595" s="143"/>
      <c r="G595" s="143"/>
      <c r="H595" s="119"/>
      <c r="I595" s="19"/>
      <c r="J595" s="123"/>
      <c r="K595" s="123"/>
      <c r="AMJ595"/>
    </row>
    <row r="596" spans="1:1024" x14ac:dyDescent="0.3">
      <c r="A596" s="75"/>
      <c r="B596" s="87"/>
      <c r="C596" s="87"/>
      <c r="D596" s="87"/>
      <c r="E596" s="101"/>
      <c r="F596" s="87"/>
      <c r="G596" s="11"/>
      <c r="H596" s="118"/>
      <c r="I596" s="12">
        <v>5.2299999999999999E-2</v>
      </c>
      <c r="J596" s="121"/>
      <c r="K596" s="121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</row>
    <row r="597" spans="1:1024" s="6" customFormat="1" ht="12.75" customHeight="1" x14ac:dyDescent="0.3">
      <c r="A597" s="143"/>
      <c r="B597" s="143"/>
      <c r="C597" s="143"/>
      <c r="D597" s="143"/>
      <c r="E597" s="143"/>
      <c r="F597" s="143"/>
      <c r="G597" s="143"/>
      <c r="H597" s="119"/>
      <c r="I597" s="19"/>
      <c r="J597" s="123"/>
      <c r="K597" s="123"/>
      <c r="AMJ597"/>
    </row>
    <row r="598" spans="1:1024" x14ac:dyDescent="0.3">
      <c r="A598" s="69"/>
      <c r="B598" s="87"/>
      <c r="C598" s="87"/>
      <c r="D598" s="87"/>
      <c r="E598" s="101"/>
      <c r="F598" s="87"/>
      <c r="G598" s="11"/>
      <c r="H598" s="118"/>
      <c r="I598" s="12"/>
      <c r="J598" s="121"/>
      <c r="K598" s="12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3">
      <c r="A599" s="75"/>
      <c r="B599" s="87"/>
      <c r="C599" s="87"/>
      <c r="D599" s="87"/>
      <c r="E599" s="101"/>
      <c r="F599" s="87"/>
      <c r="G599" s="11"/>
      <c r="H599" s="118"/>
      <c r="I599" s="12">
        <v>0.3483</v>
      </c>
      <c r="J599" s="121"/>
      <c r="K599" s="12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3">
      <c r="A600" s="76"/>
      <c r="B600" s="76"/>
      <c r="C600" s="76"/>
      <c r="D600" s="76"/>
      <c r="E600" s="76"/>
      <c r="F600" s="76"/>
      <c r="G600" s="18"/>
      <c r="H600" s="118"/>
      <c r="I600" s="12"/>
      <c r="J600" s="121"/>
      <c r="K600" s="12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3">
      <c r="A601" s="75"/>
      <c r="B601" s="87"/>
      <c r="C601" s="87"/>
      <c r="D601" s="87"/>
      <c r="E601" s="101"/>
      <c r="F601" s="87"/>
      <c r="G601" s="11"/>
      <c r="H601" s="118"/>
      <c r="I601" s="12">
        <v>0</v>
      </c>
      <c r="J601" s="121"/>
      <c r="K601" s="12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3">
      <c r="A602" s="68"/>
      <c r="B602" s="87"/>
      <c r="C602" s="87"/>
      <c r="D602" s="87"/>
      <c r="E602" s="101"/>
      <c r="F602" s="87"/>
      <c r="G602" s="11"/>
      <c r="H602" s="118"/>
      <c r="I602" s="12"/>
      <c r="J602" s="121"/>
      <c r="K602" s="12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x14ac:dyDescent="0.3">
      <c r="A603" s="75"/>
      <c r="B603" s="87"/>
      <c r="C603" s="87"/>
      <c r="D603" s="87"/>
      <c r="E603" s="101"/>
      <c r="F603" s="87"/>
      <c r="G603" s="11"/>
      <c r="H603" s="118"/>
      <c r="I603" s="12">
        <v>0</v>
      </c>
      <c r="J603" s="121"/>
      <c r="K603" s="121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</row>
    <row r="604" spans="1:1024" x14ac:dyDescent="0.3">
      <c r="A604" s="69"/>
      <c r="B604" s="87"/>
      <c r="C604" s="87"/>
      <c r="D604" s="87"/>
      <c r="E604" s="101"/>
      <c r="F604" s="87"/>
      <c r="G604" s="11"/>
      <c r="H604" s="118"/>
      <c r="I604" s="12"/>
      <c r="J604" s="121"/>
      <c r="K604" s="12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3">
      <c r="A605" s="75"/>
      <c r="B605" s="87"/>
      <c r="C605" s="87"/>
      <c r="D605" s="87"/>
      <c r="E605" s="101"/>
      <c r="F605" s="87"/>
      <c r="G605" s="11"/>
      <c r="H605" s="118"/>
      <c r="I605" s="12">
        <v>1</v>
      </c>
      <c r="J605" s="121"/>
      <c r="K605" s="12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3">
      <c r="A606" s="68"/>
      <c r="B606" s="87"/>
      <c r="C606" s="87"/>
      <c r="D606" s="87"/>
      <c r="E606" s="101"/>
      <c r="F606" s="87"/>
      <c r="G606" s="11"/>
      <c r="H606" s="118"/>
      <c r="I606" s="12"/>
      <c r="J606" s="121"/>
      <c r="K606" s="12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3">
      <c r="A607" s="75"/>
      <c r="B607" s="87"/>
      <c r="C607" s="87"/>
      <c r="D607" s="87"/>
      <c r="E607" s="101"/>
      <c r="F607" s="87"/>
      <c r="G607" s="11"/>
      <c r="H607" s="118"/>
      <c r="I607" s="12">
        <v>0</v>
      </c>
      <c r="J607" s="121"/>
      <c r="K607" s="12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s="6" customFormat="1" ht="12.75" customHeight="1" x14ac:dyDescent="0.3">
      <c r="A608" s="144"/>
      <c r="B608" s="144"/>
      <c r="C608" s="144"/>
      <c r="D608" s="144"/>
      <c r="E608" s="144"/>
      <c r="F608" s="144"/>
      <c r="G608" s="144"/>
      <c r="H608" s="119"/>
      <c r="I608" s="19"/>
      <c r="J608" s="123"/>
      <c r="K608" s="123"/>
      <c r="AMJ608"/>
    </row>
    <row r="609" spans="1:1024" x14ac:dyDescent="0.3">
      <c r="A609" s="75"/>
      <c r="B609" s="87"/>
      <c r="C609" s="87"/>
      <c r="D609" s="87"/>
      <c r="E609" s="101"/>
      <c r="F609" s="87"/>
      <c r="G609" s="11"/>
      <c r="H609" s="118"/>
      <c r="I609" s="12"/>
      <c r="J609" s="121"/>
      <c r="K609" s="121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</row>
    <row r="610" spans="1:1024" x14ac:dyDescent="0.3">
      <c r="A610" s="70"/>
      <c r="B610" s="87"/>
      <c r="C610" s="87"/>
      <c r="D610" s="87"/>
      <c r="E610" s="101"/>
      <c r="F610" s="87"/>
      <c r="G610" s="11"/>
      <c r="H610" s="118"/>
      <c r="I610" s="12"/>
      <c r="J610" s="121"/>
      <c r="K610" s="12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s="6" customFormat="1" ht="12.75" customHeight="1" x14ac:dyDescent="0.3">
      <c r="A611" s="143"/>
      <c r="B611" s="143"/>
      <c r="C611" s="143"/>
      <c r="D611" s="143"/>
      <c r="E611" s="143"/>
      <c r="F611" s="143"/>
      <c r="G611" s="143"/>
      <c r="H611" s="119"/>
      <c r="I611" s="19"/>
      <c r="J611" s="123"/>
      <c r="K611" s="123"/>
      <c r="AMJ611"/>
    </row>
    <row r="612" spans="1:1024" x14ac:dyDescent="0.3">
      <c r="A612" s="68"/>
      <c r="B612" s="87"/>
      <c r="C612" s="87"/>
      <c r="D612" s="87"/>
      <c r="E612" s="101"/>
      <c r="F612" s="87"/>
      <c r="G612" s="11"/>
      <c r="H612" s="118"/>
      <c r="I612" s="12">
        <v>0.80169999999999997</v>
      </c>
      <c r="J612" s="121"/>
      <c r="K612" s="12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ht="12" customHeight="1" x14ac:dyDescent="0.3">
      <c r="A613" s="68"/>
      <c r="B613" s="87"/>
      <c r="C613" s="87"/>
      <c r="D613" s="87"/>
      <c r="E613" s="101"/>
      <c r="F613" s="87"/>
      <c r="G613" s="11"/>
      <c r="H613" s="118"/>
      <c r="I613" s="12">
        <v>1</v>
      </c>
      <c r="J613" s="121"/>
      <c r="K613" s="12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3">
      <c r="A614" s="68"/>
      <c r="B614" s="87"/>
      <c r="C614" s="87"/>
      <c r="D614" s="87"/>
      <c r="E614" s="101"/>
      <c r="F614" s="87"/>
      <c r="G614" s="11"/>
      <c r="H614" s="118"/>
      <c r="I614" s="12">
        <v>0.78010000000000002</v>
      </c>
      <c r="J614" s="121"/>
      <c r="K614" s="12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3">
      <c r="A615" s="68"/>
      <c r="B615" s="87"/>
      <c r="C615" s="87"/>
      <c r="D615" s="87"/>
      <c r="E615" s="101"/>
      <c r="F615" s="87"/>
      <c r="G615" s="11"/>
      <c r="H615" s="118"/>
      <c r="I615" s="12">
        <v>1</v>
      </c>
      <c r="J615" s="121"/>
      <c r="K615" s="12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3">
      <c r="A616" s="68"/>
      <c r="B616" s="87"/>
      <c r="C616" s="87"/>
      <c r="D616" s="87"/>
      <c r="E616" s="101"/>
      <c r="F616" s="87"/>
      <c r="G616" s="11"/>
      <c r="H616" s="118"/>
      <c r="I616" s="12">
        <v>0.6663</v>
      </c>
      <c r="J616" s="121"/>
      <c r="K616" s="12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3">
      <c r="A617" s="68"/>
      <c r="B617" s="87"/>
      <c r="C617" s="87"/>
      <c r="D617" s="87"/>
      <c r="E617" s="101"/>
      <c r="F617" s="87"/>
      <c r="G617" s="11"/>
      <c r="H617" s="118"/>
      <c r="I617" s="12">
        <v>0.75939999999999996</v>
      </c>
      <c r="J617" s="121"/>
      <c r="K617" s="12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3">
      <c r="A618" s="68"/>
      <c r="B618" s="87"/>
      <c r="C618" s="87"/>
      <c r="D618" s="87"/>
      <c r="E618" s="101"/>
      <c r="F618" s="87"/>
      <c r="G618" s="11"/>
      <c r="H618" s="118"/>
      <c r="I618" s="12">
        <v>0.97030000000000005</v>
      </c>
      <c r="J618" s="121"/>
      <c r="K618" s="12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x14ac:dyDescent="0.3">
      <c r="A619" s="68"/>
      <c r="B619" s="87"/>
      <c r="C619" s="87"/>
      <c r="D619" s="87"/>
      <c r="E619" s="101"/>
      <c r="F619" s="87"/>
      <c r="G619" s="11"/>
      <c r="H619" s="118"/>
      <c r="I619" s="12">
        <v>0.99939999999999996</v>
      </c>
      <c r="J619" s="121"/>
      <c r="K619" s="121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</row>
    <row r="620" spans="1:1024" x14ac:dyDescent="0.3">
      <c r="A620" s="68"/>
      <c r="B620" s="87"/>
      <c r="C620" s="87"/>
      <c r="D620" s="87"/>
      <c r="E620" s="101"/>
      <c r="F620" s="87"/>
      <c r="G620" s="11"/>
      <c r="H620" s="118"/>
      <c r="I620" s="12">
        <v>0.47049999999999997</v>
      </c>
      <c r="J620" s="121"/>
      <c r="K620" s="12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3">
      <c r="A621" s="68"/>
      <c r="B621" s="87"/>
      <c r="C621" s="87"/>
      <c r="D621" s="87"/>
      <c r="E621" s="101"/>
      <c r="F621" s="87"/>
      <c r="G621" s="11"/>
      <c r="H621" s="118"/>
      <c r="I621" s="12">
        <v>0.94840000000000002</v>
      </c>
      <c r="J621" s="121"/>
      <c r="K621" s="1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3">
      <c r="A622" s="68"/>
      <c r="B622" s="87"/>
      <c r="C622" s="87"/>
      <c r="D622" s="87"/>
      <c r="E622" s="101"/>
      <c r="F622" s="87"/>
      <c r="G622" s="11"/>
      <c r="H622" s="118"/>
      <c r="I622" s="12">
        <v>0.81210000000000004</v>
      </c>
      <c r="J622" s="121"/>
      <c r="K622" s="12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s="6" customFormat="1" ht="12.75" customHeight="1" x14ac:dyDescent="0.3">
      <c r="A623" s="143"/>
      <c r="B623" s="143"/>
      <c r="C623" s="143"/>
      <c r="D623" s="143"/>
      <c r="E623" s="143"/>
      <c r="F623" s="143"/>
      <c r="G623" s="143"/>
      <c r="H623" s="119"/>
      <c r="I623" s="19"/>
      <c r="J623" s="123"/>
      <c r="K623" s="123"/>
      <c r="AMJ623"/>
    </row>
    <row r="624" spans="1:1024" x14ac:dyDescent="0.3">
      <c r="A624" s="68"/>
      <c r="B624" s="87"/>
      <c r="C624" s="87"/>
      <c r="D624" s="87"/>
      <c r="E624" s="101"/>
      <c r="F624" s="87"/>
      <c r="G624" s="11"/>
      <c r="H624" s="118"/>
      <c r="I624" s="12">
        <v>0.94169999999999998</v>
      </c>
      <c r="J624" s="121"/>
      <c r="K624" s="12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3">
      <c r="A625" s="68"/>
      <c r="B625" s="87"/>
      <c r="C625" s="87"/>
      <c r="D625" s="87"/>
      <c r="E625" s="101"/>
      <c r="F625" s="87"/>
      <c r="G625" s="11"/>
      <c r="H625" s="118"/>
      <c r="I625" s="12">
        <v>0.89280000000000004</v>
      </c>
      <c r="J625" s="121"/>
      <c r="K625" s="12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s="6" customFormat="1" ht="28.5" customHeight="1" x14ac:dyDescent="0.3">
      <c r="A626" s="145"/>
      <c r="B626" s="145"/>
      <c r="C626" s="145"/>
      <c r="D626" s="145"/>
      <c r="E626" s="145"/>
      <c r="F626" s="145"/>
      <c r="G626" s="145"/>
      <c r="H626" s="119"/>
      <c r="I626" s="19"/>
      <c r="J626" s="123"/>
      <c r="K626" s="123"/>
      <c r="AMJ626"/>
    </row>
    <row r="627" spans="1:1024" x14ac:dyDescent="0.3">
      <c r="A627" s="68"/>
      <c r="B627" s="87"/>
      <c r="C627" s="87"/>
      <c r="D627" s="87"/>
      <c r="E627" s="101"/>
      <c r="F627" s="87"/>
      <c r="G627" s="11"/>
      <c r="H627" s="118"/>
      <c r="I627" s="12">
        <v>0.90280000000000005</v>
      </c>
      <c r="J627" s="121"/>
      <c r="K627" s="12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3">
      <c r="A628" s="68"/>
      <c r="B628" s="87"/>
      <c r="C628" s="87"/>
      <c r="D628" s="87"/>
      <c r="E628" s="101"/>
      <c r="F628" s="87"/>
      <c r="G628" s="11"/>
      <c r="H628" s="118"/>
      <c r="I628" s="12">
        <v>0</v>
      </c>
      <c r="J628" s="121"/>
      <c r="K628" s="12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3">
      <c r="A629" s="68"/>
      <c r="B629" s="87"/>
      <c r="C629" s="87"/>
      <c r="D629" s="87"/>
      <c r="E629" s="101"/>
      <c r="F629" s="87"/>
      <c r="G629" s="11"/>
      <c r="H629" s="118"/>
      <c r="I629" s="12">
        <v>0.84419999999999995</v>
      </c>
      <c r="J629" s="121"/>
      <c r="K629" s="12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x14ac:dyDescent="0.3">
      <c r="A630" s="68"/>
      <c r="B630" s="87"/>
      <c r="C630" s="87"/>
      <c r="D630" s="87"/>
      <c r="E630" s="101"/>
      <c r="F630" s="87"/>
      <c r="G630" s="11"/>
      <c r="H630" s="118"/>
      <c r="I630" s="12">
        <v>0.98680000000000001</v>
      </c>
      <c r="J630" s="121"/>
      <c r="K630" s="121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</row>
    <row r="631" spans="1:1024" x14ac:dyDescent="0.3">
      <c r="A631" s="68"/>
      <c r="B631" s="87"/>
      <c r="C631" s="87"/>
      <c r="D631" s="87"/>
      <c r="E631" s="101"/>
      <c r="F631" s="87"/>
      <c r="G631" s="11"/>
      <c r="H631" s="118"/>
      <c r="I631" s="12">
        <v>0.99719999999999998</v>
      </c>
      <c r="J631" s="121"/>
      <c r="K631" s="12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3">
      <c r="A632" s="68"/>
      <c r="B632" s="87"/>
      <c r="C632" s="87"/>
      <c r="D632" s="87"/>
      <c r="E632" s="101"/>
      <c r="F632" s="87"/>
      <c r="G632" s="11"/>
      <c r="H632" s="118"/>
      <c r="I632" s="12">
        <v>0.94340000000000002</v>
      </c>
      <c r="J632" s="121"/>
      <c r="K632" s="12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x14ac:dyDescent="0.3">
      <c r="A633" s="68"/>
      <c r="B633" s="87"/>
      <c r="C633" s="87"/>
      <c r="D633" s="87"/>
      <c r="E633" s="101"/>
      <c r="F633" s="87"/>
      <c r="G633" s="11"/>
      <c r="H633" s="118"/>
      <c r="I633" s="12">
        <v>8.3799999999999999E-2</v>
      </c>
      <c r="J633" s="121"/>
      <c r="K633" s="12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x14ac:dyDescent="0.3">
      <c r="A634" s="68"/>
      <c r="B634" s="87"/>
      <c r="C634" s="87"/>
      <c r="D634" s="87"/>
      <c r="E634" s="101"/>
      <c r="F634" s="87"/>
      <c r="G634" s="11"/>
      <c r="H634" s="118"/>
      <c r="I634" s="12">
        <v>0.3276</v>
      </c>
      <c r="J634" s="121"/>
      <c r="K634" s="121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</row>
    <row r="635" spans="1:1024" x14ac:dyDescent="0.3">
      <c r="A635" s="68"/>
      <c r="B635" s="87"/>
      <c r="C635" s="87"/>
      <c r="D635" s="87"/>
      <c r="E635" s="101"/>
      <c r="F635" s="87"/>
      <c r="G635" s="11"/>
      <c r="H635" s="118"/>
      <c r="I635" s="12">
        <v>0.4501</v>
      </c>
      <c r="J635" s="121"/>
      <c r="K635" s="12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ht="11.25" customHeight="1" x14ac:dyDescent="0.3">
      <c r="A636" s="68"/>
      <c r="B636" s="87"/>
      <c r="C636" s="87"/>
      <c r="D636" s="87"/>
      <c r="E636" s="101"/>
      <c r="F636" s="87"/>
      <c r="G636" s="11"/>
      <c r="H636" s="118"/>
      <c r="I636" s="12">
        <v>0.78710000000000002</v>
      </c>
      <c r="J636" s="121"/>
      <c r="K636" s="12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s="6" customFormat="1" ht="12.75" customHeight="1" x14ac:dyDescent="0.3">
      <c r="A637" s="143"/>
      <c r="B637" s="143"/>
      <c r="C637" s="143"/>
      <c r="D637" s="143"/>
      <c r="E637" s="143"/>
      <c r="F637" s="143"/>
      <c r="G637" s="143"/>
      <c r="H637" s="119"/>
      <c r="I637" s="19"/>
      <c r="J637" s="123"/>
      <c r="K637" s="123"/>
      <c r="AMJ637"/>
    </row>
    <row r="638" spans="1:1024" x14ac:dyDescent="0.3">
      <c r="A638" s="68"/>
      <c r="B638" s="87"/>
      <c r="C638" s="87"/>
      <c r="D638" s="87"/>
      <c r="E638" s="101"/>
      <c r="F638" s="87"/>
      <c r="G638" s="11"/>
      <c r="H638" s="118"/>
      <c r="I638" s="12">
        <v>0</v>
      </c>
      <c r="J638" s="121"/>
      <c r="K638" s="12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3">
      <c r="A639" s="68"/>
      <c r="B639" s="87"/>
      <c r="C639" s="87"/>
      <c r="D639" s="87"/>
      <c r="E639" s="101"/>
      <c r="F639" s="87"/>
      <c r="G639" s="11"/>
      <c r="H639" s="118"/>
      <c r="I639" s="12">
        <v>0.97070000000000001</v>
      </c>
      <c r="J639" s="121"/>
      <c r="K639" s="12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3">
      <c r="A640" s="68"/>
      <c r="B640" s="87"/>
      <c r="C640" s="87"/>
      <c r="D640" s="87"/>
      <c r="E640" s="101"/>
      <c r="F640" s="87"/>
      <c r="G640" s="11"/>
      <c r="H640" s="118"/>
      <c r="I640" s="12">
        <v>0.90059999999999996</v>
      </c>
      <c r="J640" s="121"/>
      <c r="K640" s="12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3">
      <c r="A641" s="68"/>
      <c r="B641" s="87"/>
      <c r="C641" s="87"/>
      <c r="D641" s="87"/>
      <c r="E641" s="101"/>
      <c r="F641" s="87"/>
      <c r="G641" s="11"/>
      <c r="H641" s="118"/>
      <c r="I641" s="12">
        <v>0.97919999999999996</v>
      </c>
      <c r="J641" s="121"/>
      <c r="K641" s="12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3">
      <c r="A642" s="68"/>
      <c r="B642" s="87"/>
      <c r="C642" s="87"/>
      <c r="D642" s="87"/>
      <c r="E642" s="101"/>
      <c r="F642" s="87"/>
      <c r="G642" s="11"/>
      <c r="H642" s="118"/>
      <c r="I642" s="12">
        <v>1</v>
      </c>
      <c r="J642" s="121"/>
      <c r="K642" s="12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3">
      <c r="A643" s="68"/>
      <c r="B643" s="87"/>
      <c r="C643" s="87"/>
      <c r="D643" s="87"/>
      <c r="E643" s="101"/>
      <c r="F643" s="87"/>
      <c r="G643" s="11"/>
      <c r="H643" s="118"/>
      <c r="I643" s="12">
        <v>0.21379999999999999</v>
      </c>
      <c r="J643" s="121"/>
      <c r="K643" s="12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s="6" customFormat="1" ht="26.25" customHeight="1" x14ac:dyDescent="0.3">
      <c r="A644" s="145"/>
      <c r="B644" s="145"/>
      <c r="C644" s="145"/>
      <c r="D644" s="145"/>
      <c r="E644" s="145"/>
      <c r="F644" s="145"/>
      <c r="G644" s="145"/>
      <c r="H644" s="119"/>
      <c r="I644" s="19"/>
      <c r="J644" s="123"/>
      <c r="K644" s="123"/>
      <c r="AMJ644"/>
    </row>
    <row r="645" spans="1:1024" x14ac:dyDescent="0.3">
      <c r="A645" s="71"/>
      <c r="B645" s="87"/>
      <c r="C645" s="87"/>
      <c r="D645" s="87"/>
      <c r="E645" s="101"/>
      <c r="F645" s="87"/>
      <c r="G645" s="11"/>
      <c r="H645" s="118"/>
      <c r="I645" s="12"/>
      <c r="J645" s="121"/>
      <c r="K645" s="12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x14ac:dyDescent="0.3">
      <c r="A646" s="68"/>
      <c r="B646" s="87"/>
      <c r="C646" s="87"/>
      <c r="D646" s="87"/>
      <c r="E646" s="101"/>
      <c r="F646" s="87"/>
      <c r="G646" s="11"/>
      <c r="H646" s="118"/>
      <c r="I646" s="12"/>
      <c r="J646" s="121"/>
      <c r="K646" s="121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</row>
    <row r="647" spans="1:1024" x14ac:dyDescent="0.3">
      <c r="A647" s="68"/>
      <c r="B647" s="87"/>
      <c r="C647" s="87"/>
      <c r="D647" s="87"/>
      <c r="E647" s="101"/>
      <c r="F647" s="87"/>
      <c r="G647" s="11"/>
      <c r="H647" s="118"/>
      <c r="I647" s="12"/>
      <c r="J647" s="121"/>
      <c r="K647" s="12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3">
      <c r="A648" s="71"/>
      <c r="B648" s="87"/>
      <c r="C648" s="87"/>
      <c r="D648" s="87"/>
      <c r="E648" s="101"/>
      <c r="F648" s="87"/>
      <c r="G648" s="11"/>
      <c r="H648" s="118"/>
      <c r="I648" s="12">
        <v>1</v>
      </c>
      <c r="J648" s="121"/>
      <c r="K648" s="12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s="5" customFormat="1" ht="27" customHeight="1" x14ac:dyDescent="0.25">
      <c r="A649" s="146"/>
      <c r="B649" s="146"/>
      <c r="C649" s="146"/>
      <c r="D649" s="146"/>
      <c r="E649" s="146"/>
      <c r="F649" s="146"/>
      <c r="G649" s="146"/>
      <c r="H649" s="120"/>
      <c r="I649" s="15">
        <v>0.72089999999999999</v>
      </c>
      <c r="J649" s="124"/>
      <c r="K649" s="124"/>
      <c r="AMJ649"/>
    </row>
    <row r="650" spans="1:1024" s="6" customFormat="1" ht="12.75" customHeight="1" x14ac:dyDescent="0.3">
      <c r="A650" s="143"/>
      <c r="B650" s="143"/>
      <c r="C650" s="143"/>
      <c r="D650" s="143"/>
      <c r="E650" s="143"/>
      <c r="F650" s="143"/>
      <c r="G650" s="143"/>
      <c r="H650" s="119"/>
      <c r="I650" s="20"/>
      <c r="J650" s="123"/>
      <c r="K650" s="123"/>
      <c r="AMJ650"/>
    </row>
    <row r="651" spans="1:1024" x14ac:dyDescent="0.3">
      <c r="A651" s="68"/>
      <c r="B651" s="87"/>
      <c r="C651" s="87"/>
      <c r="D651" s="87"/>
      <c r="E651" s="101"/>
      <c r="F651" s="87"/>
      <c r="G651" s="11"/>
      <c r="H651" s="118"/>
      <c r="I651" s="12">
        <v>0.87229999999999996</v>
      </c>
      <c r="J651" s="121"/>
      <c r="K651" s="12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x14ac:dyDescent="0.3">
      <c r="A652" s="68"/>
      <c r="B652" s="87"/>
      <c r="C652" s="87"/>
      <c r="D652" s="87"/>
      <c r="E652" s="101"/>
      <c r="F652" s="87"/>
      <c r="G652" s="11"/>
      <c r="H652" s="118"/>
      <c r="I652" s="12">
        <v>0.71430000000000005</v>
      </c>
      <c r="J652" s="121"/>
      <c r="K652" s="12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3">
      <c r="A653" s="68"/>
      <c r="B653" s="87"/>
      <c r="C653" s="87"/>
      <c r="D653" s="87"/>
      <c r="E653" s="101"/>
      <c r="F653" s="87"/>
      <c r="G653" s="11"/>
      <c r="H653" s="118"/>
      <c r="I653" s="12">
        <v>0.80400000000000005</v>
      </c>
      <c r="J653" s="121"/>
      <c r="K653" s="12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3">
      <c r="A654" s="68"/>
      <c r="B654" s="87"/>
      <c r="C654" s="87"/>
      <c r="D654" s="87"/>
      <c r="E654" s="101"/>
      <c r="F654" s="87"/>
      <c r="G654" s="11"/>
      <c r="H654" s="118"/>
      <c r="I654" s="12">
        <v>0.92659999999999998</v>
      </c>
      <c r="J654" s="121"/>
      <c r="K654" s="12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x14ac:dyDescent="0.3">
      <c r="A655" s="68"/>
      <c r="B655" s="87"/>
      <c r="C655" s="87"/>
      <c r="D655" s="87"/>
      <c r="E655" s="101"/>
      <c r="F655" s="87"/>
      <c r="G655" s="11"/>
      <c r="H655" s="118"/>
      <c r="I655" s="12">
        <v>0.69199999999999995</v>
      </c>
      <c r="J655" s="121"/>
      <c r="K655" s="121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</row>
    <row r="656" spans="1:1024" x14ac:dyDescent="0.3">
      <c r="A656" s="68"/>
      <c r="B656" s="87"/>
      <c r="C656" s="87"/>
      <c r="D656" s="87"/>
      <c r="E656" s="101"/>
      <c r="F656" s="87"/>
      <c r="G656" s="11"/>
      <c r="H656" s="118"/>
      <c r="I656" s="12">
        <v>0.90069999999999995</v>
      </c>
      <c r="J656" s="121"/>
      <c r="K656" s="12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3">
      <c r="A657" s="68"/>
      <c r="B657" s="87"/>
      <c r="C657" s="87"/>
      <c r="D657" s="87"/>
      <c r="E657" s="101"/>
      <c r="F657" s="87"/>
      <c r="G657" s="11"/>
      <c r="H657" s="118"/>
      <c r="I657" s="12">
        <v>0.67379999999999995</v>
      </c>
      <c r="J657" s="121"/>
      <c r="K657" s="12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3">
      <c r="A658" s="68"/>
      <c r="B658" s="87"/>
      <c r="C658" s="87"/>
      <c r="D658" s="87"/>
      <c r="E658" s="101"/>
      <c r="F658" s="87"/>
      <c r="G658" s="11"/>
      <c r="H658" s="118"/>
      <c r="I658" s="12">
        <v>1</v>
      </c>
      <c r="J658" s="121"/>
      <c r="K658" s="12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x14ac:dyDescent="0.3">
      <c r="A659" s="68"/>
      <c r="B659" s="87"/>
      <c r="C659" s="87"/>
      <c r="D659" s="87"/>
      <c r="E659" s="101"/>
      <c r="F659" s="87"/>
      <c r="G659" s="11"/>
      <c r="H659" s="118"/>
      <c r="I659" s="12">
        <v>0.44469999999999998</v>
      </c>
      <c r="J659" s="121"/>
      <c r="K659" s="12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s="6" customFormat="1" ht="12.75" customHeight="1" x14ac:dyDescent="0.3">
      <c r="A660" s="143"/>
      <c r="B660" s="143"/>
      <c r="C660" s="143"/>
      <c r="D660" s="143"/>
      <c r="E660" s="143"/>
      <c r="F660" s="143"/>
      <c r="G660" s="143"/>
      <c r="H660" s="119"/>
      <c r="I660" s="19"/>
      <c r="J660" s="123"/>
      <c r="K660" s="123"/>
      <c r="AMJ660"/>
    </row>
    <row r="661" spans="1:1024" x14ac:dyDescent="0.3">
      <c r="A661" s="68"/>
      <c r="B661" s="87"/>
      <c r="C661" s="87"/>
      <c r="D661" s="87"/>
      <c r="E661" s="101"/>
      <c r="F661" s="87"/>
      <c r="G661" s="11"/>
      <c r="H661" s="118"/>
      <c r="I661" s="12">
        <v>0.86719999999999997</v>
      </c>
      <c r="J661" s="121"/>
      <c r="K661" s="12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3">
      <c r="A662" s="68"/>
      <c r="B662" s="87"/>
      <c r="C662" s="87"/>
      <c r="D662" s="87"/>
      <c r="E662" s="101"/>
      <c r="F662" s="87"/>
      <c r="G662" s="11"/>
      <c r="H662" s="118"/>
      <c r="I662" s="12">
        <v>0.8448</v>
      </c>
      <c r="J662" s="121"/>
      <c r="K662" s="12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3">
      <c r="A663" s="68"/>
      <c r="B663" s="87"/>
      <c r="C663" s="87"/>
      <c r="D663" s="87"/>
      <c r="E663" s="101"/>
      <c r="F663" s="87"/>
      <c r="G663" s="11"/>
      <c r="H663" s="118"/>
      <c r="I663" s="12">
        <v>0.98970000000000002</v>
      </c>
      <c r="J663" s="121"/>
      <c r="K663" s="12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3">
      <c r="A664" s="68"/>
      <c r="B664" s="87"/>
      <c r="C664" s="87"/>
      <c r="D664" s="87"/>
      <c r="E664" s="101"/>
      <c r="F664" s="87"/>
      <c r="G664" s="11"/>
      <c r="H664" s="118"/>
      <c r="I664" s="12">
        <v>1</v>
      </c>
      <c r="J664" s="121"/>
      <c r="K664" s="12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3">
      <c r="A665" s="68"/>
      <c r="B665" s="87"/>
      <c r="C665" s="87"/>
      <c r="D665" s="87"/>
      <c r="E665" s="101"/>
      <c r="F665" s="87"/>
      <c r="G665" s="11"/>
      <c r="H665" s="118"/>
      <c r="I665" s="12">
        <v>0.64910000000000001</v>
      </c>
      <c r="J665" s="121"/>
      <c r="K665" s="12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x14ac:dyDescent="0.3">
      <c r="A666" s="68"/>
      <c r="B666" s="87"/>
      <c r="C666" s="87"/>
      <c r="D666" s="87"/>
      <c r="E666" s="101"/>
      <c r="F666" s="87"/>
      <c r="G666" s="11"/>
      <c r="H666" s="118"/>
      <c r="I666" s="12">
        <v>0.74650000000000005</v>
      </c>
      <c r="J666" s="121"/>
      <c r="K666" s="121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</row>
    <row r="667" spans="1:1024" x14ac:dyDescent="0.3">
      <c r="A667" s="68"/>
      <c r="B667" s="87"/>
      <c r="C667" s="87"/>
      <c r="D667" s="87"/>
      <c r="E667" s="101"/>
      <c r="F667" s="87"/>
      <c r="G667" s="11"/>
      <c r="H667" s="118"/>
      <c r="I667" s="12">
        <v>0.85980000000000001</v>
      </c>
      <c r="J667" s="121"/>
      <c r="K667" s="12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3">
      <c r="A668" s="68"/>
      <c r="B668" s="87"/>
      <c r="C668" s="87"/>
      <c r="D668" s="87"/>
      <c r="E668" s="101"/>
      <c r="F668" s="87"/>
      <c r="G668" s="11"/>
      <c r="H668" s="118"/>
      <c r="I668" s="12">
        <v>0.60129999999999995</v>
      </c>
      <c r="J668" s="121"/>
      <c r="K668" s="12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3">
      <c r="A669" s="68"/>
      <c r="B669" s="87"/>
      <c r="C669" s="87"/>
      <c r="D669" s="87"/>
      <c r="E669" s="101"/>
      <c r="F669" s="87"/>
      <c r="G669" s="11"/>
      <c r="H669" s="118"/>
      <c r="I669" s="12">
        <v>0.55579999999999996</v>
      </c>
      <c r="J669" s="121"/>
      <c r="K669" s="12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3">
      <c r="A670" s="68"/>
      <c r="B670" s="87"/>
      <c r="C670" s="87"/>
      <c r="D670" s="87"/>
      <c r="E670" s="101"/>
      <c r="F670" s="87"/>
      <c r="G670" s="11"/>
      <c r="H670" s="118"/>
      <c r="I670" s="12">
        <v>0.64649999999999996</v>
      </c>
      <c r="J670" s="121"/>
      <c r="K670" s="12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s="6" customFormat="1" ht="12.75" customHeight="1" x14ac:dyDescent="0.3">
      <c r="A671" s="143"/>
      <c r="B671" s="143"/>
      <c r="C671" s="143"/>
      <c r="D671" s="143"/>
      <c r="E671" s="143"/>
      <c r="F671" s="143"/>
      <c r="G671" s="143"/>
      <c r="H671" s="119"/>
      <c r="I671" s="19"/>
      <c r="J671" s="123"/>
      <c r="K671" s="123"/>
      <c r="AMJ671"/>
    </row>
    <row r="672" spans="1:1024" x14ac:dyDescent="0.3">
      <c r="A672" s="70"/>
      <c r="B672" s="87"/>
      <c r="C672" s="87"/>
      <c r="D672" s="87"/>
      <c r="E672" s="101"/>
      <c r="F672" s="87"/>
      <c r="G672" s="11"/>
      <c r="H672" s="118"/>
      <c r="I672" s="12"/>
      <c r="J672" s="121"/>
      <c r="K672" s="12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3">
      <c r="A673" s="68"/>
      <c r="B673" s="87"/>
      <c r="C673" s="87"/>
      <c r="D673" s="87"/>
      <c r="E673" s="101"/>
      <c r="F673" s="87"/>
      <c r="G673" s="11"/>
      <c r="H673" s="118"/>
      <c r="I673" s="12"/>
      <c r="J673" s="121"/>
      <c r="K673" s="12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ht="10.5" customHeight="1" x14ac:dyDescent="0.3">
      <c r="A674" s="68"/>
      <c r="B674" s="87"/>
      <c r="C674" s="87"/>
      <c r="D674" s="87"/>
      <c r="E674" s="101"/>
      <c r="F674" s="87"/>
      <c r="G674" s="11"/>
      <c r="H674" s="118"/>
      <c r="I674" s="12">
        <v>1</v>
      </c>
      <c r="J674" s="121"/>
      <c r="K674" s="12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s="6" customFormat="1" ht="38.25" customHeight="1" x14ac:dyDescent="0.3">
      <c r="A675" s="144"/>
      <c r="B675" s="144"/>
      <c r="C675" s="144"/>
      <c r="D675" s="144"/>
      <c r="E675" s="144"/>
      <c r="F675" s="144"/>
      <c r="G675" s="144"/>
      <c r="H675" s="119"/>
      <c r="I675" s="19"/>
      <c r="J675" s="123"/>
      <c r="K675" s="123"/>
      <c r="AMJ675"/>
    </row>
    <row r="676" spans="1:1024" x14ac:dyDescent="0.3">
      <c r="A676" s="70"/>
      <c r="B676" s="87"/>
      <c r="C676" s="87"/>
      <c r="D676" s="87"/>
      <c r="E676" s="101"/>
      <c r="F676" s="87"/>
      <c r="G676" s="11"/>
      <c r="H676" s="118"/>
      <c r="I676" s="12"/>
      <c r="J676" s="121"/>
      <c r="K676" s="12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x14ac:dyDescent="0.3">
      <c r="A677" s="68"/>
      <c r="B677" s="87"/>
      <c r="C677" s="87"/>
      <c r="D677" s="87"/>
      <c r="E677" s="101"/>
      <c r="F677" s="87"/>
      <c r="G677" s="13"/>
      <c r="H677" s="118"/>
      <c r="I677" s="12">
        <v>1</v>
      </c>
      <c r="J677" s="121"/>
      <c r="K677" s="121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</row>
    <row r="678" spans="1:1024" s="6" customFormat="1" ht="12.75" customHeight="1" x14ac:dyDescent="0.3">
      <c r="A678" s="143"/>
      <c r="B678" s="143"/>
      <c r="C678" s="143"/>
      <c r="D678" s="143"/>
      <c r="E678" s="143"/>
      <c r="F678" s="143"/>
      <c r="G678" s="143"/>
      <c r="H678" s="119"/>
      <c r="I678" s="19"/>
      <c r="J678" s="123"/>
      <c r="K678" s="123"/>
      <c r="AMJ678"/>
    </row>
    <row r="679" spans="1:1024" x14ac:dyDescent="0.3">
      <c r="A679" s="68"/>
      <c r="B679" s="87"/>
      <c r="C679" s="87"/>
      <c r="D679" s="87"/>
      <c r="E679" s="101"/>
      <c r="F679" s="87"/>
      <c r="G679" s="11"/>
      <c r="H679" s="118"/>
      <c r="I679" s="12">
        <v>0.32019999999999998</v>
      </c>
      <c r="J679" s="121"/>
      <c r="K679" s="12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3">
      <c r="A680" s="68"/>
      <c r="B680" s="87"/>
      <c r="C680" s="87"/>
      <c r="D680" s="87"/>
      <c r="E680" s="101"/>
      <c r="F680" s="87"/>
      <c r="G680" s="11"/>
      <c r="H680" s="118"/>
      <c r="I680" s="12">
        <v>0.74550000000000005</v>
      </c>
      <c r="J680" s="121"/>
      <c r="K680" s="12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3">
      <c r="A681" s="68"/>
      <c r="B681" s="87"/>
      <c r="C681" s="87"/>
      <c r="D681" s="87"/>
      <c r="E681" s="101"/>
      <c r="F681" s="87"/>
      <c r="G681" s="11"/>
      <c r="H681" s="118"/>
      <c r="I681" s="12">
        <v>0.61109999999999998</v>
      </c>
      <c r="J681" s="121"/>
      <c r="K681" s="12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3">
      <c r="A682" s="68"/>
      <c r="B682" s="87"/>
      <c r="C682" s="87"/>
      <c r="D682" s="87"/>
      <c r="E682" s="101"/>
      <c r="F682" s="87"/>
      <c r="G682" s="11"/>
      <c r="H682" s="118"/>
      <c r="I682" s="12">
        <v>0.85670000000000002</v>
      </c>
      <c r="J682" s="121"/>
      <c r="K682" s="12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3">
      <c r="A683" s="68"/>
      <c r="B683" s="87"/>
      <c r="C683" s="87"/>
      <c r="D683" s="87"/>
      <c r="E683" s="101"/>
      <c r="F683" s="87"/>
      <c r="G683" s="11"/>
      <c r="H683" s="118"/>
      <c r="I683" s="12">
        <v>1.5233000000000001</v>
      </c>
      <c r="J683" s="121"/>
      <c r="K683" s="12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x14ac:dyDescent="0.3">
      <c r="A684" s="68"/>
      <c r="B684" s="87"/>
      <c r="C684" s="87"/>
      <c r="D684" s="87"/>
      <c r="E684" s="101"/>
      <c r="F684" s="87"/>
      <c r="G684" s="11"/>
      <c r="H684" s="118"/>
      <c r="I684" s="12">
        <v>0.872</v>
      </c>
      <c r="J684" s="121"/>
      <c r="K684" s="121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</row>
    <row r="685" spans="1:1024" x14ac:dyDescent="0.3">
      <c r="A685" s="68"/>
      <c r="B685" s="87"/>
      <c r="C685" s="87"/>
      <c r="D685" s="87"/>
      <c r="E685" s="101"/>
      <c r="F685" s="87"/>
      <c r="G685" s="11"/>
      <c r="H685" s="118"/>
      <c r="I685" s="12">
        <v>1</v>
      </c>
      <c r="J685" s="121"/>
      <c r="K685" s="12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x14ac:dyDescent="0.3">
      <c r="A686" s="68"/>
      <c r="B686" s="87"/>
      <c r="C686" s="87"/>
      <c r="D686" s="87"/>
      <c r="E686" s="101"/>
      <c r="F686" s="87"/>
      <c r="G686" s="11"/>
      <c r="H686" s="118"/>
      <c r="I686" s="12">
        <v>0.91059999999999997</v>
      </c>
      <c r="J686" s="121"/>
      <c r="K686" s="121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</row>
    <row r="687" spans="1:1024" s="6" customFormat="1" ht="12.75" customHeight="1" x14ac:dyDescent="0.3">
      <c r="A687" s="143"/>
      <c r="B687" s="143"/>
      <c r="C687" s="143"/>
      <c r="D687" s="143"/>
      <c r="E687" s="143"/>
      <c r="F687" s="143"/>
      <c r="G687" s="143"/>
      <c r="H687" s="119"/>
      <c r="I687" s="19"/>
      <c r="J687" s="123"/>
      <c r="K687" s="123"/>
      <c r="AMJ687"/>
    </row>
    <row r="688" spans="1:1024" x14ac:dyDescent="0.3">
      <c r="A688" s="68"/>
      <c r="B688" s="87"/>
      <c r="C688" s="87"/>
      <c r="D688" s="87"/>
      <c r="E688" s="101"/>
      <c r="F688" s="87"/>
      <c r="G688" s="11"/>
      <c r="H688" s="118"/>
      <c r="I688" s="12">
        <v>0.35189999999999999</v>
      </c>
      <c r="J688" s="121"/>
      <c r="K688" s="12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3">
      <c r="A689" s="68"/>
      <c r="B689" s="87"/>
      <c r="C689" s="87"/>
      <c r="D689" s="87"/>
      <c r="E689" s="101"/>
      <c r="F689" s="87"/>
      <c r="G689" s="11"/>
      <c r="H689" s="118"/>
      <c r="I689" s="12">
        <v>0.74550000000000005</v>
      </c>
      <c r="J689" s="121"/>
      <c r="K689" s="12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x14ac:dyDescent="0.3">
      <c r="A690" s="68"/>
      <c r="B690" s="87"/>
      <c r="C690" s="87"/>
      <c r="D690" s="87"/>
      <c r="E690" s="101"/>
      <c r="F690" s="87"/>
      <c r="G690" s="11"/>
      <c r="H690" s="118"/>
      <c r="I690" s="12">
        <v>0.74870000000000003</v>
      </c>
      <c r="J690" s="121"/>
      <c r="K690" s="12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3">
      <c r="A691" s="68"/>
      <c r="B691" s="87"/>
      <c r="C691" s="87"/>
      <c r="D691" s="87"/>
      <c r="E691" s="101"/>
      <c r="F691" s="87"/>
      <c r="G691" s="11"/>
      <c r="H691" s="118"/>
      <c r="I691" s="12">
        <v>0.58330000000000004</v>
      </c>
      <c r="J691" s="121"/>
      <c r="K691" s="12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3">
      <c r="A692" s="68"/>
      <c r="B692" s="87"/>
      <c r="C692" s="87"/>
      <c r="D692" s="87"/>
      <c r="E692" s="101"/>
      <c r="F692" s="87"/>
      <c r="G692" s="11"/>
      <c r="H692" s="118"/>
      <c r="I692" s="12">
        <v>0.1399</v>
      </c>
      <c r="J692" s="121"/>
      <c r="K692" s="12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ht="11.25" customHeight="1" x14ac:dyDescent="0.3">
      <c r="A693" s="68"/>
      <c r="B693" s="87"/>
      <c r="C693" s="87"/>
      <c r="D693" s="87"/>
      <c r="E693" s="101"/>
      <c r="F693" s="87"/>
      <c r="G693" s="11"/>
      <c r="H693" s="118"/>
      <c r="I693" s="12">
        <v>0.92820000000000003</v>
      </c>
      <c r="J693" s="121"/>
      <c r="K693" s="12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3">
      <c r="A694" s="68"/>
      <c r="B694" s="87"/>
      <c r="C694" s="87"/>
      <c r="D694" s="87"/>
      <c r="E694" s="101"/>
      <c r="F694" s="87"/>
      <c r="G694" s="11"/>
      <c r="H694" s="118"/>
      <c r="I694" s="12">
        <v>0.4824</v>
      </c>
      <c r="J694" s="121"/>
      <c r="K694" s="12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3">
      <c r="A695" s="68"/>
      <c r="B695" s="87"/>
      <c r="C695" s="87"/>
      <c r="D695" s="87"/>
      <c r="E695" s="101"/>
      <c r="F695" s="87"/>
      <c r="G695" s="11"/>
      <c r="H695" s="118"/>
      <c r="I695" s="12">
        <v>0.89849999999999997</v>
      </c>
      <c r="J695" s="121"/>
      <c r="K695" s="12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s="6" customFormat="1" ht="35.25" customHeight="1" x14ac:dyDescent="0.3">
      <c r="A696" s="144"/>
      <c r="B696" s="144"/>
      <c r="C696" s="144"/>
      <c r="D696" s="144"/>
      <c r="E696" s="144"/>
      <c r="F696" s="144"/>
      <c r="G696" s="144"/>
      <c r="H696" s="119"/>
      <c r="I696" s="19">
        <v>0</v>
      </c>
      <c r="J696" s="123"/>
      <c r="K696" s="123"/>
      <c r="AMJ696"/>
    </row>
    <row r="697" spans="1:1024" x14ac:dyDescent="0.3">
      <c r="A697" s="70"/>
      <c r="B697" s="72"/>
      <c r="C697" s="72"/>
      <c r="D697" s="72"/>
      <c r="E697" s="72"/>
      <c r="F697" s="72"/>
      <c r="G697" s="14"/>
      <c r="H697" s="118"/>
      <c r="I697" s="12"/>
      <c r="J697" s="121"/>
      <c r="K697" s="121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</row>
    <row r="698" spans="1:1024" x14ac:dyDescent="0.3">
      <c r="A698" s="76"/>
      <c r="B698" s="87"/>
      <c r="C698" s="87"/>
      <c r="D698" s="87"/>
      <c r="E698" s="101"/>
      <c r="F698" s="87"/>
      <c r="G698" s="11"/>
      <c r="H698" s="118"/>
      <c r="I698" s="12"/>
      <c r="J698" s="121"/>
      <c r="K698" s="12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3">
      <c r="A699" s="75"/>
      <c r="B699" s="87"/>
      <c r="C699" s="87"/>
      <c r="D699" s="87"/>
      <c r="E699" s="101"/>
      <c r="F699" s="87"/>
      <c r="G699" s="11"/>
      <c r="H699" s="118"/>
      <c r="I699" s="12"/>
      <c r="J699" s="121"/>
      <c r="K699" s="12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ht="14.25" customHeight="1" x14ac:dyDescent="0.3">
      <c r="A700" s="75"/>
      <c r="B700" s="87"/>
      <c r="C700" s="87"/>
      <c r="D700" s="87"/>
      <c r="E700" s="101"/>
      <c r="F700" s="87"/>
      <c r="G700" s="11"/>
      <c r="H700" s="118"/>
      <c r="I700" s="12"/>
      <c r="J700" s="121"/>
      <c r="K700" s="121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</row>
    <row r="701" spans="1:1024" s="6" customFormat="1" ht="25.5" customHeight="1" x14ac:dyDescent="0.3">
      <c r="A701" s="147"/>
      <c r="B701" s="147"/>
      <c r="C701" s="147"/>
      <c r="D701" s="147"/>
      <c r="E701" s="147"/>
      <c r="F701" s="147"/>
      <c r="G701" s="147"/>
      <c r="H701" s="119"/>
      <c r="I701" s="19"/>
      <c r="J701" s="123"/>
      <c r="K701" s="123"/>
      <c r="AMJ701"/>
    </row>
    <row r="702" spans="1:1024" x14ac:dyDescent="0.3">
      <c r="A702" s="70"/>
      <c r="B702" s="87"/>
      <c r="C702" s="87"/>
      <c r="D702" s="87"/>
      <c r="E702" s="101"/>
      <c r="F702" s="87"/>
      <c r="G702" s="11"/>
      <c r="H702" s="118"/>
      <c r="I702" s="12">
        <v>1</v>
      </c>
      <c r="J702" s="121"/>
      <c r="K702" s="12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3">
      <c r="A703" s="76"/>
      <c r="B703" s="87"/>
      <c r="C703" s="87"/>
      <c r="D703" s="87"/>
      <c r="E703" s="101"/>
      <c r="F703" s="87"/>
      <c r="G703" s="11"/>
      <c r="H703" s="118"/>
      <c r="I703" s="12">
        <v>0</v>
      </c>
      <c r="J703" s="121"/>
      <c r="K703" s="12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3">
      <c r="A704" s="76"/>
      <c r="B704" s="87"/>
      <c r="C704" s="87"/>
      <c r="D704" s="87"/>
      <c r="E704" s="101"/>
      <c r="F704" s="87"/>
      <c r="G704" s="11"/>
      <c r="H704" s="118"/>
      <c r="I704" s="12"/>
      <c r="J704" s="121"/>
      <c r="K704" s="12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3">
      <c r="A705" s="76"/>
      <c r="B705" s="87"/>
      <c r="C705" s="87"/>
      <c r="D705" s="87"/>
      <c r="E705" s="101"/>
      <c r="F705" s="87"/>
      <c r="G705" s="11"/>
      <c r="H705" s="118"/>
      <c r="I705" s="12"/>
      <c r="J705" s="121"/>
      <c r="K705" s="12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3">
      <c r="A706" s="76"/>
      <c r="B706" s="87"/>
      <c r="C706" s="87"/>
      <c r="D706" s="87"/>
      <c r="E706" s="101"/>
      <c r="F706" s="87"/>
      <c r="G706" s="11"/>
      <c r="H706" s="118"/>
      <c r="I706" s="12"/>
      <c r="J706" s="121"/>
      <c r="K706" s="12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s="6" customFormat="1" ht="12.75" customHeight="1" x14ac:dyDescent="0.3">
      <c r="A707" s="143"/>
      <c r="B707" s="143"/>
      <c r="C707" s="143"/>
      <c r="D707" s="143"/>
      <c r="E707" s="143"/>
      <c r="F707" s="143"/>
      <c r="G707" s="143"/>
      <c r="H707" s="119"/>
      <c r="I707" s="19"/>
      <c r="J707" s="123"/>
      <c r="K707" s="123"/>
      <c r="AMJ707"/>
    </row>
    <row r="708" spans="1:1024" x14ac:dyDescent="0.3">
      <c r="A708" s="68"/>
      <c r="B708" s="87"/>
      <c r="C708" s="87"/>
      <c r="D708" s="87"/>
      <c r="E708" s="101"/>
      <c r="F708" s="87"/>
      <c r="G708" s="11"/>
      <c r="H708" s="118"/>
      <c r="I708" s="12">
        <v>0.95199999999999996</v>
      </c>
      <c r="J708" s="121"/>
      <c r="K708" s="12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3">
      <c r="A709" s="68"/>
      <c r="B709" s="87"/>
      <c r="C709" s="87"/>
      <c r="D709" s="87"/>
      <c r="E709" s="101"/>
      <c r="F709" s="87"/>
      <c r="G709" s="11"/>
      <c r="H709" s="118"/>
      <c r="I709" s="12">
        <v>0.15</v>
      </c>
      <c r="J709" s="121"/>
      <c r="K709" s="12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3">
      <c r="A710" s="68"/>
      <c r="B710" s="87"/>
      <c r="C710" s="87"/>
      <c r="D710" s="87"/>
      <c r="E710" s="101"/>
      <c r="F710" s="87"/>
      <c r="G710" s="11"/>
      <c r="H710" s="118"/>
      <c r="I710" s="12">
        <v>0.92359999999999998</v>
      </c>
      <c r="J710" s="121"/>
      <c r="K710" s="12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x14ac:dyDescent="0.3">
      <c r="A711" s="68"/>
      <c r="B711" s="87"/>
      <c r="C711" s="87"/>
      <c r="D711" s="87"/>
      <c r="E711" s="101"/>
      <c r="F711" s="87"/>
      <c r="G711" s="11"/>
      <c r="H711" s="118"/>
      <c r="I711" s="12">
        <v>0.50460000000000005</v>
      </c>
      <c r="J711" s="121"/>
      <c r="K711" s="12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</row>
    <row r="712" spans="1:1024" x14ac:dyDescent="0.3">
      <c r="A712" s="68"/>
      <c r="B712" s="87"/>
      <c r="C712" s="87"/>
      <c r="D712" s="87"/>
      <c r="E712" s="101"/>
      <c r="F712" s="87"/>
      <c r="G712" s="11"/>
      <c r="H712" s="118"/>
      <c r="I712" s="12">
        <v>9.7000000000000003E-3</v>
      </c>
      <c r="J712" s="121"/>
      <c r="K712" s="12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3">
      <c r="A713" s="68"/>
      <c r="B713" s="87"/>
      <c r="C713" s="87"/>
      <c r="D713" s="87"/>
      <c r="E713" s="101"/>
      <c r="F713" s="87"/>
      <c r="G713" s="11"/>
      <c r="H713" s="118"/>
      <c r="I713" s="12">
        <v>0.69779999999999998</v>
      </c>
      <c r="J713" s="121"/>
      <c r="K713" s="12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x14ac:dyDescent="0.3">
      <c r="A714" s="68"/>
      <c r="B714" s="87"/>
      <c r="C714" s="87"/>
      <c r="D714" s="87"/>
      <c r="E714" s="101"/>
      <c r="F714" s="87"/>
      <c r="G714" s="11"/>
      <c r="H714" s="118"/>
      <c r="I714" s="12">
        <v>0.94</v>
      </c>
      <c r="J714" s="121"/>
      <c r="K714" s="121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</row>
    <row r="715" spans="1:1024" x14ac:dyDescent="0.3">
      <c r="A715" s="68"/>
      <c r="B715" s="87"/>
      <c r="C715" s="87"/>
      <c r="D715" s="87"/>
      <c r="E715" s="101"/>
      <c r="F715" s="87"/>
      <c r="G715" s="11"/>
      <c r="H715" s="118"/>
      <c r="I715" s="12">
        <v>0.59470000000000001</v>
      </c>
      <c r="J715" s="121"/>
      <c r="K715" s="12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3">
      <c r="A716" s="68"/>
      <c r="B716" s="87"/>
      <c r="C716" s="87"/>
      <c r="D716" s="87"/>
      <c r="E716" s="101"/>
      <c r="F716" s="87"/>
      <c r="G716" s="11"/>
      <c r="H716" s="118"/>
      <c r="I716" s="12">
        <v>2.6700000000000002E-2</v>
      </c>
      <c r="J716" s="121"/>
      <c r="K716" s="12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ht="11.25" customHeight="1" x14ac:dyDescent="0.3">
      <c r="A717" s="68"/>
      <c r="B717" s="87"/>
      <c r="C717" s="87"/>
      <c r="D717" s="87"/>
      <c r="E717" s="101"/>
      <c r="F717" s="87"/>
      <c r="G717" s="11"/>
      <c r="H717" s="118"/>
      <c r="I717" s="12">
        <v>0.58399999999999996</v>
      </c>
      <c r="J717" s="121"/>
      <c r="K717" s="12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s="6" customFormat="1" ht="28.5" customHeight="1" x14ac:dyDescent="0.3">
      <c r="A718" s="145"/>
      <c r="B718" s="145"/>
      <c r="C718" s="145"/>
      <c r="D718" s="145"/>
      <c r="E718" s="145"/>
      <c r="F718" s="145"/>
      <c r="G718" s="145"/>
      <c r="H718" s="119"/>
      <c r="I718" s="19"/>
      <c r="J718" s="123"/>
      <c r="K718" s="123"/>
      <c r="AMJ718"/>
    </row>
    <row r="719" spans="1:1024" x14ac:dyDescent="0.3">
      <c r="A719" s="70"/>
      <c r="B719" s="87"/>
      <c r="C719" s="87"/>
      <c r="D719" s="87"/>
      <c r="E719" s="101"/>
      <c r="F719" s="87"/>
      <c r="G719" s="11"/>
      <c r="H719" s="118"/>
      <c r="I719" s="12"/>
      <c r="J719" s="121"/>
      <c r="K719" s="12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3">
      <c r="A720" s="68"/>
      <c r="B720" s="87"/>
      <c r="C720" s="87"/>
      <c r="D720" s="87"/>
      <c r="E720" s="101"/>
      <c r="F720" s="87"/>
      <c r="G720" s="11"/>
      <c r="H720" s="118"/>
      <c r="I720" s="12">
        <v>0</v>
      </c>
      <c r="J720" s="121"/>
      <c r="K720" s="12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3">
      <c r="A721" s="68"/>
      <c r="B721" s="87"/>
      <c r="C721" s="87"/>
      <c r="D721" s="87"/>
      <c r="E721" s="101"/>
      <c r="F721" s="87"/>
      <c r="G721" s="11"/>
      <c r="H721" s="118"/>
      <c r="I721" s="12">
        <v>0</v>
      </c>
      <c r="J721" s="121"/>
      <c r="K721" s="1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3">
      <c r="A722" s="68"/>
      <c r="B722" s="87"/>
      <c r="C722" s="87"/>
      <c r="D722" s="87"/>
      <c r="E722" s="101"/>
      <c r="F722" s="87"/>
      <c r="G722" s="11"/>
      <c r="H722" s="118"/>
      <c r="I722" s="12">
        <v>1</v>
      </c>
      <c r="J722" s="121"/>
      <c r="K722" s="12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3">
      <c r="A723" s="68"/>
      <c r="B723" s="87"/>
      <c r="C723" s="87"/>
      <c r="D723" s="87"/>
      <c r="E723" s="101"/>
      <c r="F723" s="87"/>
      <c r="G723" s="11"/>
      <c r="H723" s="118"/>
      <c r="I723" s="12">
        <v>0.6522</v>
      </c>
      <c r="J723" s="121"/>
      <c r="K723" s="12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x14ac:dyDescent="0.3">
      <c r="A724" s="68"/>
      <c r="B724" s="87"/>
      <c r="C724" s="87"/>
      <c r="D724" s="87"/>
      <c r="E724" s="101"/>
      <c r="F724" s="87"/>
      <c r="G724" s="11"/>
      <c r="H724" s="118"/>
      <c r="I724" s="12">
        <v>0.9123</v>
      </c>
      <c r="J724" s="121"/>
      <c r="K724" s="121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  <c r="AMH724"/>
      <c r="AMI724"/>
    </row>
    <row r="725" spans="1:1024" s="6" customFormat="1" ht="12.75" customHeight="1" x14ac:dyDescent="0.3">
      <c r="A725" s="143"/>
      <c r="B725" s="143"/>
      <c r="C725" s="143"/>
      <c r="D725" s="143"/>
      <c r="E725" s="143"/>
      <c r="F725" s="143"/>
      <c r="G725" s="143"/>
      <c r="H725" s="119"/>
      <c r="I725" s="19"/>
      <c r="J725" s="123"/>
      <c r="K725" s="123"/>
      <c r="AMJ725"/>
    </row>
    <row r="726" spans="1:1024" x14ac:dyDescent="0.3">
      <c r="A726" s="75"/>
      <c r="B726" s="87"/>
      <c r="C726" s="87"/>
      <c r="D726" s="87"/>
      <c r="E726" s="101"/>
      <c r="F726" s="87"/>
      <c r="G726" s="11"/>
      <c r="H726" s="118"/>
      <c r="I726" s="12">
        <v>5.2299999999999999E-2</v>
      </c>
      <c r="J726" s="121"/>
      <c r="K726" s="12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s="6" customFormat="1" ht="12.75" customHeight="1" x14ac:dyDescent="0.3">
      <c r="A727" s="143"/>
      <c r="B727" s="143"/>
      <c r="C727" s="143"/>
      <c r="D727" s="143"/>
      <c r="E727" s="143"/>
      <c r="F727" s="143"/>
      <c r="G727" s="143"/>
      <c r="H727" s="119"/>
      <c r="I727" s="19"/>
      <c r="J727" s="123"/>
      <c r="K727" s="123"/>
      <c r="AMJ727"/>
    </row>
    <row r="728" spans="1:1024" x14ac:dyDescent="0.3">
      <c r="A728" s="69"/>
      <c r="B728" s="87"/>
      <c r="C728" s="87"/>
      <c r="D728" s="87"/>
      <c r="E728" s="101"/>
      <c r="F728" s="87"/>
      <c r="G728" s="11"/>
      <c r="H728" s="118"/>
      <c r="I728" s="12"/>
      <c r="J728" s="121"/>
      <c r="K728" s="12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3">
      <c r="A729" s="75"/>
      <c r="B729" s="87"/>
      <c r="C729" s="87"/>
      <c r="D729" s="87"/>
      <c r="E729" s="101"/>
      <c r="F729" s="87"/>
      <c r="G729" s="11"/>
      <c r="H729" s="118"/>
      <c r="I729" s="12">
        <v>0.3483</v>
      </c>
      <c r="J729" s="121"/>
      <c r="K729" s="12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3">
      <c r="A730" s="76"/>
      <c r="B730" s="76"/>
      <c r="C730" s="76"/>
      <c r="D730" s="76"/>
      <c r="E730" s="76"/>
      <c r="F730" s="76"/>
      <c r="G730" s="18"/>
      <c r="H730" s="118"/>
      <c r="I730" s="12"/>
      <c r="J730" s="121"/>
      <c r="K730" s="12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x14ac:dyDescent="0.3">
      <c r="A731" s="75"/>
      <c r="B731" s="87"/>
      <c r="C731" s="87"/>
      <c r="D731" s="87"/>
      <c r="E731" s="101"/>
      <c r="F731" s="87"/>
      <c r="G731" s="11"/>
      <c r="H731" s="118"/>
      <c r="I731" s="12">
        <v>0</v>
      </c>
      <c r="J731" s="121"/>
      <c r="K731" s="12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</row>
    <row r="732" spans="1:1024" x14ac:dyDescent="0.3">
      <c r="A732" s="68"/>
      <c r="B732" s="87"/>
      <c r="C732" s="87"/>
      <c r="D732" s="87"/>
      <c r="E732" s="101"/>
      <c r="F732" s="87"/>
      <c r="G732" s="11"/>
      <c r="H732" s="118"/>
      <c r="I732" s="12"/>
      <c r="J732" s="121"/>
      <c r="K732" s="12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3">
      <c r="A733" s="75"/>
      <c r="B733" s="87"/>
      <c r="C733" s="87"/>
      <c r="D733" s="87"/>
      <c r="E733" s="101"/>
      <c r="F733" s="87"/>
      <c r="G733" s="11"/>
      <c r="H733" s="118"/>
      <c r="I733" s="12">
        <v>0</v>
      </c>
      <c r="J733" s="121"/>
      <c r="K733" s="12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3">
      <c r="A734" s="69"/>
      <c r="B734" s="87"/>
      <c r="C734" s="87"/>
      <c r="D734" s="87"/>
      <c r="E734" s="101"/>
      <c r="F734" s="87"/>
      <c r="G734" s="11"/>
      <c r="H734" s="118"/>
      <c r="I734" s="12"/>
      <c r="J734" s="121"/>
      <c r="K734" s="12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x14ac:dyDescent="0.3">
      <c r="A735" s="75"/>
      <c r="B735" s="87"/>
      <c r="C735" s="87"/>
      <c r="D735" s="87"/>
      <c r="E735" s="101"/>
      <c r="F735" s="87"/>
      <c r="G735" s="11"/>
      <c r="H735" s="118"/>
      <c r="I735" s="12">
        <v>1</v>
      </c>
      <c r="J735" s="121"/>
      <c r="K735" s="121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</row>
    <row r="736" spans="1:1024" x14ac:dyDescent="0.3">
      <c r="A736" s="68"/>
      <c r="B736" s="87"/>
      <c r="C736" s="87"/>
      <c r="D736" s="87"/>
      <c r="E736" s="101"/>
      <c r="F736" s="87"/>
      <c r="G736" s="11"/>
      <c r="H736" s="118"/>
      <c r="I736" s="12"/>
      <c r="J736" s="121"/>
      <c r="K736" s="121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</row>
    <row r="737" spans="1:1024" x14ac:dyDescent="0.3">
      <c r="A737" s="75"/>
      <c r="B737" s="87"/>
      <c r="C737" s="87"/>
      <c r="D737" s="87"/>
      <c r="E737" s="101"/>
      <c r="F737" s="87"/>
      <c r="G737" s="11"/>
      <c r="H737" s="118"/>
      <c r="I737" s="12">
        <v>0</v>
      </c>
      <c r="J737" s="121"/>
      <c r="K737" s="12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s="6" customFormat="1" ht="12.75" customHeight="1" x14ac:dyDescent="0.3">
      <c r="A738" s="144"/>
      <c r="B738" s="144"/>
      <c r="C738" s="144"/>
      <c r="D738" s="144"/>
      <c r="E738" s="144"/>
      <c r="F738" s="144"/>
      <c r="G738" s="144"/>
      <c r="H738" s="119"/>
      <c r="I738" s="19"/>
      <c r="J738" s="123"/>
      <c r="K738" s="123"/>
      <c r="AMJ738"/>
    </row>
    <row r="739" spans="1:1024" x14ac:dyDescent="0.3">
      <c r="A739" s="75"/>
      <c r="B739" s="87"/>
      <c r="C739" s="87"/>
      <c r="D739" s="87"/>
      <c r="E739" s="101"/>
      <c r="F739" s="87"/>
      <c r="G739" s="11"/>
      <c r="H739" s="118"/>
      <c r="I739" s="12"/>
      <c r="J739" s="121"/>
      <c r="K739" s="12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3">
      <c r="A740" s="70"/>
      <c r="B740" s="87"/>
      <c r="C740" s="87"/>
      <c r="D740" s="87"/>
      <c r="E740" s="101"/>
      <c r="F740" s="87"/>
      <c r="G740" s="11"/>
      <c r="H740" s="118"/>
      <c r="I740" s="12"/>
      <c r="J740" s="121"/>
      <c r="K740" s="12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s="6" customFormat="1" ht="12.75" customHeight="1" x14ac:dyDescent="0.3">
      <c r="A741" s="143"/>
      <c r="B741" s="143"/>
      <c r="C741" s="143"/>
      <c r="D741" s="143"/>
      <c r="E741" s="143"/>
      <c r="F741" s="143"/>
      <c r="G741" s="143"/>
      <c r="H741" s="119"/>
      <c r="I741" s="19"/>
      <c r="J741" s="123"/>
      <c r="K741" s="123"/>
      <c r="AMJ741"/>
    </row>
    <row r="742" spans="1:1024" x14ac:dyDescent="0.3">
      <c r="A742" s="68"/>
      <c r="B742" s="87"/>
      <c r="C742" s="87"/>
      <c r="D742" s="87"/>
      <c r="E742" s="101"/>
      <c r="F742" s="87"/>
      <c r="G742" s="11"/>
      <c r="H742" s="118"/>
      <c r="I742" s="12">
        <v>0.78300000000000003</v>
      </c>
      <c r="J742" s="121"/>
      <c r="K742" s="12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3">
      <c r="A743" s="68"/>
      <c r="B743" s="87"/>
      <c r="C743" s="87"/>
      <c r="D743" s="87"/>
      <c r="E743" s="101"/>
      <c r="F743" s="87"/>
      <c r="G743" s="11"/>
      <c r="H743" s="118"/>
      <c r="I743" s="12">
        <v>0.61899999999999999</v>
      </c>
      <c r="J743" s="121"/>
      <c r="K743" s="12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3">
      <c r="A744" s="68"/>
      <c r="B744" s="87"/>
      <c r="C744" s="87"/>
      <c r="D744" s="87"/>
      <c r="E744" s="101"/>
      <c r="F744" s="87"/>
      <c r="G744" s="11"/>
      <c r="H744" s="118"/>
      <c r="I744" s="12">
        <v>0.71540000000000004</v>
      </c>
      <c r="J744" s="121"/>
      <c r="K744" s="12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3">
      <c r="A745" s="68"/>
      <c r="B745" s="87"/>
      <c r="C745" s="87"/>
      <c r="D745" s="87"/>
      <c r="E745" s="101"/>
      <c r="F745" s="87"/>
      <c r="G745" s="11"/>
      <c r="H745" s="118"/>
      <c r="I745" s="12">
        <v>0.47760000000000002</v>
      </c>
      <c r="J745" s="121"/>
      <c r="K745" s="12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x14ac:dyDescent="0.3">
      <c r="A746" s="68"/>
      <c r="B746" s="87"/>
      <c r="C746" s="87"/>
      <c r="D746" s="87"/>
      <c r="E746" s="101"/>
      <c r="F746" s="87"/>
      <c r="G746" s="11"/>
      <c r="H746" s="118"/>
      <c r="I746" s="12">
        <v>0.15129999999999999</v>
      </c>
      <c r="J746" s="121"/>
      <c r="K746" s="121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  <c r="AMH746"/>
      <c r="AMI746"/>
    </row>
    <row r="747" spans="1:1024" x14ac:dyDescent="0.3">
      <c r="A747" s="68"/>
      <c r="B747" s="87"/>
      <c r="C747" s="87"/>
      <c r="D747" s="87"/>
      <c r="E747" s="101"/>
      <c r="F747" s="87"/>
      <c r="G747" s="11"/>
      <c r="H747" s="118"/>
      <c r="I747" s="12">
        <v>0.76270000000000004</v>
      </c>
      <c r="J747" s="121"/>
      <c r="K747" s="12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3">
      <c r="A748" s="68"/>
      <c r="B748" s="87"/>
      <c r="C748" s="87"/>
      <c r="D748" s="87"/>
      <c r="E748" s="101"/>
      <c r="F748" s="87"/>
      <c r="G748" s="11"/>
      <c r="H748" s="118"/>
      <c r="I748" s="12">
        <v>0.69169999999999998</v>
      </c>
      <c r="J748" s="121"/>
      <c r="K748" s="12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3">
      <c r="A749" s="68"/>
      <c r="B749" s="87"/>
      <c r="C749" s="87"/>
      <c r="D749" s="87"/>
      <c r="E749" s="101"/>
      <c r="F749" s="87"/>
      <c r="G749" s="11"/>
      <c r="H749" s="118"/>
      <c r="I749" s="12">
        <v>0.69069999999999998</v>
      </c>
      <c r="J749" s="121"/>
      <c r="K749" s="12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3">
      <c r="A750" s="68"/>
      <c r="B750" s="87"/>
      <c r="C750" s="87"/>
      <c r="D750" s="87"/>
      <c r="E750" s="101"/>
      <c r="F750" s="87"/>
      <c r="G750" s="11"/>
      <c r="H750" s="118"/>
      <c r="I750" s="12"/>
      <c r="J750" s="121"/>
      <c r="K750" s="12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3">
      <c r="A751" s="68"/>
      <c r="B751" s="87"/>
      <c r="C751" s="87"/>
      <c r="D751" s="87"/>
      <c r="E751" s="101"/>
      <c r="F751" s="87"/>
      <c r="G751" s="11"/>
      <c r="H751" s="118"/>
      <c r="I751" s="12">
        <v>0.86060000000000003</v>
      </c>
      <c r="J751" s="121"/>
      <c r="K751" s="12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s="6" customFormat="1" ht="12.75" customHeight="1" x14ac:dyDescent="0.3">
      <c r="A752" s="143"/>
      <c r="B752" s="143"/>
      <c r="C752" s="143"/>
      <c r="D752" s="143"/>
      <c r="E752" s="143"/>
      <c r="F752" s="143"/>
      <c r="G752" s="143"/>
      <c r="H752" s="119"/>
      <c r="I752" s="19"/>
      <c r="J752" s="123"/>
      <c r="K752" s="123"/>
      <c r="AMJ752"/>
    </row>
    <row r="753" spans="1:1024" x14ac:dyDescent="0.3">
      <c r="A753" s="68"/>
      <c r="B753" s="87"/>
      <c r="C753" s="87"/>
      <c r="D753" s="87"/>
      <c r="E753" s="101"/>
      <c r="F753" s="87"/>
      <c r="G753" s="11"/>
      <c r="H753" s="118"/>
      <c r="I753" s="12">
        <v>0.86770000000000003</v>
      </c>
      <c r="J753" s="121"/>
      <c r="K753" s="12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3">
      <c r="A754" s="68"/>
      <c r="B754" s="87"/>
      <c r="C754" s="87"/>
      <c r="D754" s="87"/>
      <c r="E754" s="101"/>
      <c r="F754" s="87"/>
      <c r="G754" s="11"/>
      <c r="H754" s="118"/>
      <c r="I754" s="12">
        <v>0.83220000000000005</v>
      </c>
      <c r="J754" s="121"/>
      <c r="K754" s="12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s="6" customFormat="1" ht="26.25" customHeight="1" x14ac:dyDescent="0.3">
      <c r="A755" s="145"/>
      <c r="B755" s="145"/>
      <c r="C755" s="145"/>
      <c r="D755" s="145"/>
      <c r="E755" s="145"/>
      <c r="F755" s="145"/>
      <c r="G755" s="145"/>
      <c r="H755" s="119"/>
      <c r="I755" s="19"/>
      <c r="J755" s="123"/>
      <c r="K755" s="123"/>
      <c r="AMJ755"/>
    </row>
    <row r="756" spans="1:1024" x14ac:dyDescent="0.3">
      <c r="A756" s="68"/>
      <c r="B756" s="87"/>
      <c r="C756" s="87"/>
      <c r="D756" s="87"/>
      <c r="E756" s="101"/>
      <c r="F756" s="87"/>
      <c r="G756" s="11"/>
      <c r="H756" s="118"/>
      <c r="I756" s="12">
        <v>0.87639999999999996</v>
      </c>
      <c r="J756" s="121"/>
      <c r="K756" s="12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3">
      <c r="A757" s="68"/>
      <c r="B757" s="87"/>
      <c r="C757" s="87"/>
      <c r="D757" s="87"/>
      <c r="E757" s="101"/>
      <c r="F757" s="87"/>
      <c r="G757" s="11"/>
      <c r="H757" s="118"/>
      <c r="I757" s="12">
        <v>0.1167</v>
      </c>
      <c r="J757" s="121"/>
      <c r="K757" s="12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x14ac:dyDescent="0.3">
      <c r="A758" s="68"/>
      <c r="B758" s="87"/>
      <c r="C758" s="87"/>
      <c r="D758" s="87"/>
      <c r="E758" s="101"/>
      <c r="F758" s="87"/>
      <c r="G758" s="11"/>
      <c r="H758" s="118"/>
      <c r="I758" s="12">
        <v>0.86599999999999999</v>
      </c>
      <c r="J758" s="121"/>
      <c r="K758" s="121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  <c r="AMH758"/>
      <c r="AMI758"/>
    </row>
    <row r="759" spans="1:1024" x14ac:dyDescent="0.3">
      <c r="A759" s="68"/>
      <c r="B759" s="87"/>
      <c r="C759" s="87"/>
      <c r="D759" s="87"/>
      <c r="E759" s="101"/>
      <c r="F759" s="87"/>
      <c r="G759" s="11"/>
      <c r="H759" s="118"/>
      <c r="I759" s="12">
        <v>0</v>
      </c>
      <c r="J759" s="121"/>
      <c r="K759" s="12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3">
      <c r="A760" s="68"/>
      <c r="B760" s="87"/>
      <c r="C760" s="87"/>
      <c r="D760" s="87"/>
      <c r="E760" s="101"/>
      <c r="F760" s="87"/>
      <c r="G760" s="11"/>
      <c r="H760" s="118"/>
      <c r="I760" s="12">
        <v>0.67300000000000004</v>
      </c>
      <c r="J760" s="121"/>
      <c r="K760" s="12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3">
      <c r="A761" s="68"/>
      <c r="B761" s="87"/>
      <c r="C761" s="87"/>
      <c r="D761" s="87"/>
      <c r="E761" s="101"/>
      <c r="F761" s="87"/>
      <c r="G761" s="11"/>
      <c r="H761" s="118"/>
      <c r="I761" s="12">
        <v>0.66039999999999999</v>
      </c>
      <c r="J761" s="121"/>
      <c r="K761" s="12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x14ac:dyDescent="0.3">
      <c r="A762" s="68"/>
      <c r="B762" s="87"/>
      <c r="C762" s="87"/>
      <c r="D762" s="87"/>
      <c r="E762" s="101"/>
      <c r="F762" s="87"/>
      <c r="G762" s="11"/>
      <c r="H762" s="118"/>
      <c r="I762" s="12">
        <v>0.19969999999999999</v>
      </c>
      <c r="J762" s="121"/>
      <c r="K762" s="12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x14ac:dyDescent="0.3">
      <c r="A763" s="68"/>
      <c r="B763" s="87"/>
      <c r="C763" s="87"/>
      <c r="D763" s="87"/>
      <c r="E763" s="101"/>
      <c r="F763" s="87"/>
      <c r="G763" s="11"/>
      <c r="H763" s="118"/>
      <c r="I763" s="12">
        <v>0.47789999999999999</v>
      </c>
      <c r="J763" s="121"/>
      <c r="K763" s="121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  <c r="AMH763"/>
      <c r="AMI763"/>
    </row>
    <row r="764" spans="1:1024" x14ac:dyDescent="0.3">
      <c r="A764" s="68"/>
      <c r="B764" s="87"/>
      <c r="C764" s="87"/>
      <c r="D764" s="87"/>
      <c r="E764" s="101"/>
      <c r="F764" s="87"/>
      <c r="G764" s="11"/>
      <c r="H764" s="118"/>
      <c r="I764" s="12">
        <v>0.38769999999999999</v>
      </c>
      <c r="J764" s="121"/>
      <c r="K764" s="12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s="6" customFormat="1" ht="12.75" customHeight="1" x14ac:dyDescent="0.3">
      <c r="A765" s="143"/>
      <c r="B765" s="143"/>
      <c r="C765" s="143"/>
      <c r="D765" s="143"/>
      <c r="E765" s="143"/>
      <c r="F765" s="143"/>
      <c r="G765" s="143"/>
      <c r="H765" s="119"/>
      <c r="I765" s="19"/>
      <c r="J765" s="123"/>
      <c r="K765" s="123"/>
      <c r="AMJ765"/>
    </row>
    <row r="766" spans="1:1024" x14ac:dyDescent="0.3">
      <c r="A766" s="68"/>
      <c r="B766" s="87"/>
      <c r="C766" s="87"/>
      <c r="D766" s="87"/>
      <c r="E766" s="101"/>
      <c r="F766" s="87"/>
      <c r="G766" s="11"/>
      <c r="H766" s="118"/>
      <c r="I766" s="12">
        <v>0</v>
      </c>
      <c r="J766" s="121"/>
      <c r="K766" s="12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x14ac:dyDescent="0.3">
      <c r="A767" s="68"/>
      <c r="B767" s="87"/>
      <c r="C767" s="87"/>
      <c r="D767" s="87"/>
      <c r="E767" s="101"/>
      <c r="F767" s="87"/>
      <c r="G767" s="11"/>
      <c r="H767" s="118"/>
      <c r="I767" s="12">
        <v>3.7199999999999997E-2</v>
      </c>
      <c r="J767" s="121"/>
      <c r="K767" s="121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  <c r="AMH767"/>
      <c r="AMI767"/>
    </row>
    <row r="768" spans="1:1024" x14ac:dyDescent="0.3">
      <c r="A768" s="68"/>
      <c r="B768" s="87"/>
      <c r="C768" s="87"/>
      <c r="D768" s="87"/>
      <c r="E768" s="101"/>
      <c r="F768" s="87"/>
      <c r="G768" s="11"/>
      <c r="H768" s="118"/>
      <c r="I768" s="12">
        <v>0.71860000000000002</v>
      </c>
      <c r="J768" s="121"/>
      <c r="K768" s="12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3">
      <c r="A769" s="68"/>
      <c r="B769" s="87"/>
      <c r="C769" s="87"/>
      <c r="D769" s="87"/>
      <c r="E769" s="101"/>
      <c r="F769" s="87"/>
      <c r="G769" s="11"/>
      <c r="H769" s="118"/>
      <c r="I769" s="12">
        <v>0.66039999999999999</v>
      </c>
      <c r="J769" s="121"/>
      <c r="K769" s="12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3">
      <c r="A770" s="68"/>
      <c r="B770" s="87"/>
      <c r="C770" s="87"/>
      <c r="D770" s="87"/>
      <c r="E770" s="101"/>
      <c r="F770" s="87"/>
      <c r="G770" s="11"/>
      <c r="H770" s="118"/>
      <c r="I770" s="12">
        <v>0.19969999999999999</v>
      </c>
      <c r="J770" s="121"/>
      <c r="K770" s="12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3">
      <c r="A771" s="68"/>
      <c r="B771" s="87"/>
      <c r="C771" s="87"/>
      <c r="D771" s="87"/>
      <c r="E771" s="101"/>
      <c r="F771" s="87"/>
      <c r="G771" s="11"/>
      <c r="H771" s="118"/>
      <c r="I771" s="12">
        <v>0</v>
      </c>
      <c r="J771" s="121"/>
      <c r="K771" s="12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s="6" customFormat="1" ht="27" customHeight="1" x14ac:dyDescent="0.3">
      <c r="A772" s="145"/>
      <c r="B772" s="145"/>
      <c r="C772" s="145"/>
      <c r="D772" s="145"/>
      <c r="E772" s="145"/>
      <c r="F772" s="145"/>
      <c r="G772" s="145"/>
      <c r="H772" s="119"/>
      <c r="I772" s="19"/>
      <c r="J772" s="123"/>
      <c r="K772" s="123"/>
      <c r="AMJ772"/>
    </row>
    <row r="773" spans="1:1024" x14ac:dyDescent="0.3">
      <c r="A773" s="71"/>
      <c r="B773" s="87"/>
      <c r="C773" s="87"/>
      <c r="D773" s="87"/>
      <c r="E773" s="101"/>
      <c r="F773" s="87"/>
      <c r="G773" s="11"/>
      <c r="H773" s="118"/>
      <c r="I773" s="12"/>
      <c r="J773" s="121"/>
      <c r="K773" s="12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3">
      <c r="A774" s="68"/>
      <c r="B774" s="87"/>
      <c r="C774" s="87"/>
      <c r="D774" s="87"/>
      <c r="E774" s="101"/>
      <c r="F774" s="87"/>
      <c r="G774" s="11"/>
      <c r="H774" s="118"/>
      <c r="I774" s="12"/>
      <c r="J774" s="121"/>
      <c r="K774" s="12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3">
      <c r="A775" s="68"/>
      <c r="B775" s="87"/>
      <c r="C775" s="87"/>
      <c r="D775" s="87"/>
      <c r="E775" s="101"/>
      <c r="F775" s="87"/>
      <c r="G775" s="11"/>
      <c r="H775" s="118"/>
      <c r="I775" s="12"/>
      <c r="J775" s="121"/>
      <c r="K775" s="12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s="5" customFormat="1" ht="27" customHeight="1" x14ac:dyDescent="0.25">
      <c r="A776" s="146"/>
      <c r="B776" s="146"/>
      <c r="C776" s="146"/>
      <c r="D776" s="146"/>
      <c r="E776" s="146"/>
      <c r="F776" s="146"/>
      <c r="G776" s="146"/>
      <c r="H776" s="120"/>
      <c r="I776" s="15">
        <v>0.76819999999999999</v>
      </c>
      <c r="J776" s="124"/>
      <c r="K776" s="124"/>
      <c r="AMJ776"/>
    </row>
    <row r="777" spans="1:1024" s="6" customFormat="1" ht="12.75" customHeight="1" x14ac:dyDescent="0.3">
      <c r="A777" s="143"/>
      <c r="B777" s="143"/>
      <c r="C777" s="143"/>
      <c r="D777" s="143"/>
      <c r="E777" s="143"/>
      <c r="F777" s="143"/>
      <c r="G777" s="143"/>
      <c r="H777" s="119"/>
      <c r="I777" s="20"/>
      <c r="J777" s="123"/>
      <c r="K777" s="123"/>
      <c r="AMJ777"/>
    </row>
    <row r="778" spans="1:1024" x14ac:dyDescent="0.3">
      <c r="A778" s="68"/>
      <c r="B778" s="87"/>
      <c r="C778" s="87"/>
      <c r="D778" s="87"/>
      <c r="E778" s="101"/>
      <c r="F778" s="87"/>
      <c r="G778" s="11"/>
      <c r="H778" s="118"/>
      <c r="I778" s="12">
        <v>0.81740000000000002</v>
      </c>
      <c r="J778" s="121"/>
      <c r="K778" s="12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x14ac:dyDescent="0.3">
      <c r="A779" s="68"/>
      <c r="B779" s="87"/>
      <c r="C779" s="87"/>
      <c r="D779" s="87"/>
      <c r="E779" s="101"/>
      <c r="F779" s="87"/>
      <c r="G779" s="11"/>
      <c r="H779" s="118"/>
      <c r="I779" s="12">
        <v>0.79710000000000003</v>
      </c>
      <c r="J779" s="121"/>
      <c r="K779" s="12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3">
      <c r="A780" s="68"/>
      <c r="B780" s="87"/>
      <c r="C780" s="87"/>
      <c r="D780" s="87"/>
      <c r="E780" s="101"/>
      <c r="F780" s="87"/>
      <c r="G780" s="11"/>
      <c r="H780" s="118"/>
      <c r="I780" s="12">
        <v>0.8468</v>
      </c>
      <c r="J780" s="121"/>
      <c r="K780" s="12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3">
      <c r="A781" s="68"/>
      <c r="B781" s="87"/>
      <c r="C781" s="87"/>
      <c r="D781" s="87"/>
      <c r="E781" s="101"/>
      <c r="F781" s="87"/>
      <c r="G781" s="11"/>
      <c r="H781" s="118"/>
      <c r="I781" s="12">
        <v>0.27210000000000001</v>
      </c>
      <c r="J781" s="121"/>
      <c r="K781" s="12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3">
      <c r="A782" s="68"/>
      <c r="B782" s="87"/>
      <c r="C782" s="87"/>
      <c r="D782" s="87"/>
      <c r="E782" s="101"/>
      <c r="F782" s="87"/>
      <c r="G782" s="11"/>
      <c r="H782" s="118"/>
      <c r="I782" s="12">
        <v>0.88149999999999995</v>
      </c>
      <c r="J782" s="121"/>
      <c r="K782" s="12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ht="11.25" customHeight="1" x14ac:dyDescent="0.3">
      <c r="A783" s="68"/>
      <c r="B783" s="87"/>
      <c r="C783" s="87"/>
      <c r="D783" s="87"/>
      <c r="E783" s="101"/>
      <c r="F783" s="87"/>
      <c r="G783" s="11"/>
      <c r="H783" s="118"/>
      <c r="I783" s="12">
        <v>0.32</v>
      </c>
      <c r="J783" s="121"/>
      <c r="K783" s="12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3">
      <c r="A784" s="68"/>
      <c r="B784" s="87"/>
      <c r="C784" s="87"/>
      <c r="D784" s="87"/>
      <c r="E784" s="101"/>
      <c r="F784" s="87"/>
      <c r="G784" s="11"/>
      <c r="H784" s="118"/>
      <c r="I784" s="12">
        <v>0.59940000000000004</v>
      </c>
      <c r="J784" s="121"/>
      <c r="K784" s="12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x14ac:dyDescent="0.3">
      <c r="A785" s="68"/>
      <c r="B785" s="87"/>
      <c r="C785" s="87"/>
      <c r="D785" s="87"/>
      <c r="E785" s="101"/>
      <c r="F785" s="87"/>
      <c r="G785" s="11"/>
      <c r="H785" s="118"/>
      <c r="I785" s="12">
        <v>0.12479999999999999</v>
      </c>
      <c r="J785" s="121"/>
      <c r="K785" s="121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</row>
    <row r="786" spans="1:1024" x14ac:dyDescent="0.3">
      <c r="A786" s="68"/>
      <c r="B786" s="87"/>
      <c r="C786" s="87"/>
      <c r="D786" s="87"/>
      <c r="E786" s="101"/>
      <c r="F786" s="87"/>
      <c r="G786" s="11"/>
      <c r="H786" s="118"/>
      <c r="I786" s="12">
        <v>0.4546</v>
      </c>
      <c r="J786" s="121"/>
      <c r="K786" s="12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s="6" customFormat="1" ht="12.75" customHeight="1" x14ac:dyDescent="0.3">
      <c r="A787" s="143"/>
      <c r="B787" s="143"/>
      <c r="C787" s="143"/>
      <c r="D787" s="143"/>
      <c r="E787" s="143"/>
      <c r="F787" s="143"/>
      <c r="G787" s="143"/>
      <c r="H787" s="119"/>
      <c r="I787" s="19"/>
      <c r="J787" s="123"/>
      <c r="K787" s="123"/>
      <c r="AMJ787"/>
    </row>
    <row r="788" spans="1:1024" x14ac:dyDescent="0.3">
      <c r="A788" s="68"/>
      <c r="B788" s="87"/>
      <c r="C788" s="87"/>
      <c r="D788" s="87"/>
      <c r="E788" s="101"/>
      <c r="F788" s="87"/>
      <c r="G788" s="11"/>
      <c r="H788" s="118"/>
      <c r="I788" s="12">
        <v>0.87039999999999995</v>
      </c>
      <c r="J788" s="121"/>
      <c r="K788" s="12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3">
      <c r="A789" s="68"/>
      <c r="B789" s="87"/>
      <c r="C789" s="87"/>
      <c r="D789" s="87"/>
      <c r="E789" s="101"/>
      <c r="F789" s="87"/>
      <c r="G789" s="11"/>
      <c r="H789" s="118"/>
      <c r="I789" s="12">
        <v>0.66549999999999998</v>
      </c>
      <c r="J789" s="121"/>
      <c r="K789" s="12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3">
      <c r="A790" s="68"/>
      <c r="B790" s="87"/>
      <c r="C790" s="87"/>
      <c r="D790" s="87"/>
      <c r="E790" s="101"/>
      <c r="F790" s="87"/>
      <c r="G790" s="11"/>
      <c r="H790" s="118"/>
      <c r="I790" s="12">
        <v>0.85060000000000002</v>
      </c>
      <c r="J790" s="121"/>
      <c r="K790" s="12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3">
      <c r="A791" s="68"/>
      <c r="B791" s="87"/>
      <c r="C791" s="87"/>
      <c r="D791" s="87"/>
      <c r="E791" s="101"/>
      <c r="F791" s="87"/>
      <c r="G791" s="11"/>
      <c r="H791" s="118"/>
      <c r="I791" s="12">
        <v>1</v>
      </c>
      <c r="J791" s="121"/>
      <c r="K791" s="12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x14ac:dyDescent="0.3">
      <c r="A792" s="68"/>
      <c r="B792" s="87"/>
      <c r="C792" s="87"/>
      <c r="D792" s="87"/>
      <c r="E792" s="101"/>
      <c r="F792" s="87"/>
      <c r="G792" s="11"/>
      <c r="H792" s="118"/>
      <c r="I792" s="12">
        <v>0.29020000000000001</v>
      </c>
      <c r="J792" s="121"/>
      <c r="K792" s="12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x14ac:dyDescent="0.3">
      <c r="A793" s="68"/>
      <c r="B793" s="87"/>
      <c r="C793" s="87"/>
      <c r="D793" s="87"/>
      <c r="E793" s="101"/>
      <c r="F793" s="87"/>
      <c r="G793" s="11"/>
      <c r="H793" s="118"/>
      <c r="I793" s="12">
        <v>0.84840000000000004</v>
      </c>
      <c r="J793" s="121"/>
      <c r="K793" s="12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x14ac:dyDescent="0.3">
      <c r="A794" s="68"/>
      <c r="B794" s="87"/>
      <c r="C794" s="87"/>
      <c r="D794" s="87"/>
      <c r="E794" s="101"/>
      <c r="F794" s="87"/>
      <c r="G794" s="11"/>
      <c r="H794" s="118"/>
      <c r="I794" s="12">
        <v>0.67569999999999997</v>
      </c>
      <c r="J794" s="121"/>
      <c r="K794" s="121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</row>
    <row r="795" spans="1:1024" x14ac:dyDescent="0.3">
      <c r="A795" s="68"/>
      <c r="B795" s="87"/>
      <c r="C795" s="87"/>
      <c r="D795" s="87"/>
      <c r="E795" s="101"/>
      <c r="F795" s="87"/>
      <c r="G795" s="11"/>
      <c r="H795" s="118"/>
      <c r="I795" s="12">
        <v>0.62</v>
      </c>
      <c r="J795" s="121"/>
      <c r="K795" s="12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3">
      <c r="A796" s="68"/>
      <c r="B796" s="87"/>
      <c r="C796" s="87"/>
      <c r="D796" s="87"/>
      <c r="E796" s="101"/>
      <c r="F796" s="87"/>
      <c r="G796" s="11"/>
      <c r="H796" s="118"/>
      <c r="I796" s="12">
        <v>0.81230000000000002</v>
      </c>
      <c r="J796" s="121"/>
      <c r="K796" s="12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3">
      <c r="A797" s="68"/>
      <c r="B797" s="87"/>
      <c r="C797" s="87"/>
      <c r="D797" s="87"/>
      <c r="E797" s="101"/>
      <c r="F797" s="87"/>
      <c r="G797" s="11"/>
      <c r="H797" s="118"/>
      <c r="I797" s="12">
        <v>2.75E-2</v>
      </c>
      <c r="J797" s="121"/>
      <c r="K797" s="12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3">
      <c r="A798" s="68"/>
      <c r="B798" s="87"/>
      <c r="C798" s="87"/>
      <c r="D798" s="87"/>
      <c r="E798" s="101"/>
      <c r="F798" s="87"/>
      <c r="G798" s="11"/>
      <c r="H798" s="118"/>
      <c r="I798" s="12">
        <v>0.58079999999999998</v>
      </c>
      <c r="J798" s="121"/>
      <c r="K798" s="12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s="6" customFormat="1" ht="12.75" customHeight="1" x14ac:dyDescent="0.3">
      <c r="A799" s="143"/>
      <c r="B799" s="143"/>
      <c r="C799" s="143"/>
      <c r="D799" s="143"/>
      <c r="E799" s="143"/>
      <c r="F799" s="143"/>
      <c r="G799" s="143"/>
      <c r="H799" s="119"/>
      <c r="I799" s="19"/>
      <c r="J799" s="123"/>
      <c r="K799" s="123"/>
      <c r="AMJ799"/>
    </row>
    <row r="800" spans="1:1024" x14ac:dyDescent="0.3">
      <c r="A800" s="70"/>
      <c r="B800" s="87"/>
      <c r="C800" s="87"/>
      <c r="D800" s="87"/>
      <c r="E800" s="101"/>
      <c r="F800" s="87"/>
      <c r="G800" s="11"/>
      <c r="H800" s="118"/>
      <c r="I800" s="12">
        <v>1</v>
      </c>
      <c r="J800" s="121"/>
      <c r="K800" s="12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3">
      <c r="A801" s="68"/>
      <c r="B801" s="87"/>
      <c r="C801" s="87"/>
      <c r="D801" s="87"/>
      <c r="E801" s="101"/>
      <c r="F801" s="87"/>
      <c r="G801" s="11"/>
      <c r="H801" s="118"/>
      <c r="I801" s="12"/>
      <c r="J801" s="121"/>
      <c r="K801" s="12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x14ac:dyDescent="0.3">
      <c r="A802" s="68"/>
      <c r="B802" s="87"/>
      <c r="C802" s="87"/>
      <c r="D802" s="87"/>
      <c r="E802" s="101"/>
      <c r="F802" s="87"/>
      <c r="G802" s="11"/>
      <c r="H802" s="118"/>
      <c r="I802" s="12"/>
      <c r="J802" s="121"/>
      <c r="K802" s="12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ht="11.25" customHeight="1" x14ac:dyDescent="0.3">
      <c r="A803" s="68"/>
      <c r="B803" s="87"/>
      <c r="C803" s="87"/>
      <c r="D803" s="87"/>
      <c r="E803" s="101"/>
      <c r="F803" s="87"/>
      <c r="G803" s="13"/>
      <c r="H803" s="118"/>
      <c r="I803" s="12">
        <v>0.48899999999999999</v>
      </c>
      <c r="J803" s="121"/>
      <c r="K803" s="121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  <c r="AMH803"/>
      <c r="AMI803"/>
    </row>
    <row r="804" spans="1:1024" s="6" customFormat="1" ht="39" customHeight="1" x14ac:dyDescent="0.3">
      <c r="A804" s="144"/>
      <c r="B804" s="144"/>
      <c r="C804" s="144"/>
      <c r="D804" s="144"/>
      <c r="E804" s="144"/>
      <c r="F804" s="144"/>
      <c r="G804" s="144"/>
      <c r="H804" s="119"/>
      <c r="I804" s="19"/>
      <c r="J804" s="123"/>
      <c r="K804" s="123"/>
      <c r="AMJ804"/>
    </row>
    <row r="805" spans="1:1024" x14ac:dyDescent="0.3">
      <c r="A805" s="70"/>
      <c r="B805" s="87"/>
      <c r="C805" s="87"/>
      <c r="D805" s="87"/>
      <c r="E805" s="101"/>
      <c r="F805" s="87"/>
      <c r="G805" s="11"/>
      <c r="H805" s="118"/>
      <c r="I805" s="12"/>
      <c r="J805" s="121"/>
      <c r="K805" s="12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3">
      <c r="A806" s="68"/>
      <c r="B806" s="87"/>
      <c r="C806" s="87"/>
      <c r="D806" s="87"/>
      <c r="E806" s="101"/>
      <c r="F806" s="87"/>
      <c r="G806" s="13"/>
      <c r="H806" s="118"/>
      <c r="I806" s="12">
        <v>1</v>
      </c>
      <c r="J806" s="121"/>
      <c r="K806" s="12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3">
      <c r="A807" s="68"/>
      <c r="B807" s="87"/>
      <c r="C807" s="87"/>
      <c r="D807" s="87"/>
      <c r="E807" s="101"/>
      <c r="F807" s="87"/>
      <c r="G807" s="13"/>
      <c r="H807" s="118"/>
      <c r="I807" s="12"/>
      <c r="J807" s="121"/>
      <c r="K807" s="12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s="6" customFormat="1" ht="12.75" customHeight="1" x14ac:dyDescent="0.3">
      <c r="A808" s="143"/>
      <c r="B808" s="143"/>
      <c r="C808" s="143"/>
      <c r="D808" s="143"/>
      <c r="E808" s="143"/>
      <c r="F808" s="143"/>
      <c r="G808" s="143"/>
      <c r="H808" s="119"/>
      <c r="I808" s="19"/>
      <c r="J808" s="123"/>
      <c r="K808" s="123"/>
      <c r="AMJ808"/>
    </row>
    <row r="809" spans="1:1024" x14ac:dyDescent="0.3">
      <c r="A809" s="68"/>
      <c r="B809" s="87"/>
      <c r="C809" s="87"/>
      <c r="D809" s="87"/>
      <c r="E809" s="101"/>
      <c r="F809" s="87"/>
      <c r="G809" s="11"/>
      <c r="H809" s="118"/>
      <c r="I809" s="12">
        <v>0.83330000000000004</v>
      </c>
      <c r="J809" s="121"/>
      <c r="K809" s="12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x14ac:dyDescent="0.3">
      <c r="A810" s="68"/>
      <c r="B810" s="87"/>
      <c r="C810" s="87"/>
      <c r="D810" s="87"/>
      <c r="E810" s="101"/>
      <c r="F810" s="87"/>
      <c r="G810" s="11"/>
      <c r="H810" s="118"/>
      <c r="I810" s="12">
        <v>1</v>
      </c>
      <c r="J810" s="121"/>
      <c r="K810" s="121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  <c r="ALC810"/>
      <c r="ALD810"/>
      <c r="ALE810"/>
      <c r="ALF810"/>
      <c r="ALG810"/>
      <c r="ALH810"/>
      <c r="ALI810"/>
      <c r="ALJ810"/>
      <c r="ALK810"/>
      <c r="ALL810"/>
      <c r="ALM810"/>
      <c r="ALN810"/>
      <c r="ALO810"/>
      <c r="ALP810"/>
      <c r="ALQ810"/>
      <c r="ALR810"/>
      <c r="ALS810"/>
      <c r="ALT810"/>
      <c r="ALU810"/>
      <c r="ALV810"/>
      <c r="ALW810"/>
      <c r="ALX810"/>
      <c r="ALY810"/>
      <c r="ALZ810"/>
      <c r="AMA810"/>
      <c r="AMB810"/>
      <c r="AMC810"/>
      <c r="AMD810"/>
      <c r="AME810"/>
      <c r="AMF810"/>
      <c r="AMG810"/>
      <c r="AMH810"/>
      <c r="AMI810"/>
    </row>
    <row r="811" spans="1:1024" x14ac:dyDescent="0.3">
      <c r="A811" s="68"/>
      <c r="B811" s="87"/>
      <c r="C811" s="87"/>
      <c r="D811" s="87"/>
      <c r="E811" s="101"/>
      <c r="F811" s="87"/>
      <c r="G811" s="11"/>
      <c r="H811" s="118"/>
      <c r="I811" s="12">
        <v>0.73770000000000002</v>
      </c>
      <c r="J811" s="121"/>
      <c r="K811" s="12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3">
      <c r="A812" s="68"/>
      <c r="B812" s="87"/>
      <c r="C812" s="87"/>
      <c r="D812" s="87"/>
      <c r="E812" s="101"/>
      <c r="F812" s="87"/>
      <c r="G812" s="11"/>
      <c r="H812" s="118"/>
      <c r="I812" s="12">
        <v>0.9788</v>
      </c>
      <c r="J812" s="121"/>
      <c r="K812" s="12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3">
      <c r="A813" s="68"/>
      <c r="B813" s="87"/>
      <c r="C813" s="87"/>
      <c r="D813" s="87"/>
      <c r="E813" s="101"/>
      <c r="F813" s="87"/>
      <c r="G813" s="11"/>
      <c r="H813" s="118"/>
      <c r="I813" s="12">
        <v>1.7399999999999999E-2</v>
      </c>
      <c r="J813" s="121"/>
      <c r="K813" s="12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3">
      <c r="A814" s="68"/>
      <c r="B814" s="87"/>
      <c r="C814" s="87"/>
      <c r="D814" s="87"/>
      <c r="E814" s="101"/>
      <c r="F814" s="87"/>
      <c r="G814" s="11"/>
      <c r="H814" s="118"/>
      <c r="I814" s="12">
        <v>0.33600000000000002</v>
      </c>
      <c r="J814" s="121"/>
      <c r="K814" s="12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3">
      <c r="A815" s="68"/>
      <c r="B815" s="87"/>
      <c r="C815" s="87"/>
      <c r="D815" s="87"/>
      <c r="E815" s="101"/>
      <c r="F815" s="87"/>
      <c r="G815" s="11"/>
      <c r="H815" s="118"/>
      <c r="I815" s="12">
        <v>0.6492</v>
      </c>
      <c r="J815" s="121"/>
      <c r="K815" s="12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3">
      <c r="A816" s="68"/>
      <c r="B816" s="87"/>
      <c r="C816" s="87"/>
      <c r="D816" s="87"/>
      <c r="E816" s="101"/>
      <c r="F816" s="87"/>
      <c r="G816" s="11"/>
      <c r="H816" s="118"/>
      <c r="I816" s="12">
        <v>0.61309999999999998</v>
      </c>
      <c r="J816" s="121"/>
      <c r="K816" s="12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s="6" customFormat="1" ht="12.75" customHeight="1" x14ac:dyDescent="0.3">
      <c r="A817" s="143"/>
      <c r="B817" s="143"/>
      <c r="C817" s="143"/>
      <c r="D817" s="143"/>
      <c r="E817" s="143"/>
      <c r="F817" s="143"/>
      <c r="G817" s="143"/>
      <c r="H817" s="119"/>
      <c r="I817" s="19"/>
      <c r="J817" s="123"/>
      <c r="K817" s="123"/>
      <c r="AMJ817"/>
    </row>
    <row r="818" spans="1:1024" x14ac:dyDescent="0.3">
      <c r="A818" s="68"/>
      <c r="B818" s="87"/>
      <c r="C818" s="87"/>
      <c r="D818" s="87"/>
      <c r="E818" s="101"/>
      <c r="F818" s="87"/>
      <c r="G818" s="11"/>
      <c r="H818" s="118"/>
      <c r="I818" s="12">
        <v>0.875</v>
      </c>
      <c r="J818" s="121"/>
      <c r="K818" s="121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  <c r="AMH818"/>
      <c r="AMI818"/>
    </row>
    <row r="819" spans="1:1024" x14ac:dyDescent="0.3">
      <c r="A819" s="68"/>
      <c r="B819" s="87"/>
      <c r="C819" s="87"/>
      <c r="D819" s="87"/>
      <c r="E819" s="101"/>
      <c r="F819" s="87"/>
      <c r="G819" s="11"/>
      <c r="H819" s="118"/>
      <c r="I819" s="12">
        <v>1</v>
      </c>
      <c r="J819" s="121"/>
      <c r="K819" s="12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ht="10.5" customHeight="1" x14ac:dyDescent="0.3">
      <c r="A820" s="68"/>
      <c r="B820" s="87"/>
      <c r="C820" s="87"/>
      <c r="D820" s="87"/>
      <c r="E820" s="101"/>
      <c r="F820" s="87"/>
      <c r="G820" s="11"/>
      <c r="H820" s="118"/>
      <c r="I820" s="12">
        <v>1</v>
      </c>
      <c r="J820" s="121"/>
      <c r="K820" s="12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3">
      <c r="A821" s="68"/>
      <c r="B821" s="87"/>
      <c r="C821" s="87"/>
      <c r="D821" s="87"/>
      <c r="E821" s="101"/>
      <c r="F821" s="87"/>
      <c r="G821" s="11"/>
      <c r="H821" s="118"/>
      <c r="I821" s="12">
        <v>0.90590000000000004</v>
      </c>
      <c r="J821" s="121"/>
      <c r="K821" s="1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3">
      <c r="A822" s="68"/>
      <c r="B822" s="87"/>
      <c r="C822" s="87"/>
      <c r="D822" s="87"/>
      <c r="E822" s="101"/>
      <c r="F822" s="87"/>
      <c r="G822" s="11"/>
      <c r="H822" s="118"/>
      <c r="I822" s="12">
        <v>0.878</v>
      </c>
      <c r="J822" s="121"/>
      <c r="K822" s="12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x14ac:dyDescent="0.3">
      <c r="A823" s="68"/>
      <c r="B823" s="87"/>
      <c r="C823" s="87"/>
      <c r="D823" s="87"/>
      <c r="E823" s="101"/>
      <c r="F823" s="87"/>
      <c r="G823" s="11"/>
      <c r="H823" s="118"/>
      <c r="I823" s="12">
        <v>0.72940000000000005</v>
      </c>
      <c r="J823" s="121"/>
      <c r="K823" s="12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x14ac:dyDescent="0.3">
      <c r="A824" s="68"/>
      <c r="B824" s="87"/>
      <c r="C824" s="87"/>
      <c r="D824" s="87"/>
      <c r="E824" s="101"/>
      <c r="F824" s="87"/>
      <c r="G824" s="11"/>
      <c r="H824" s="118"/>
      <c r="I824" s="12">
        <v>0.50480000000000003</v>
      </c>
      <c r="J824" s="121"/>
      <c r="K824" s="12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x14ac:dyDescent="0.3">
      <c r="A825" s="68"/>
      <c r="B825" s="87"/>
      <c r="C825" s="87"/>
      <c r="D825" s="87"/>
      <c r="E825" s="101"/>
      <c r="F825" s="87"/>
      <c r="G825" s="11"/>
      <c r="H825" s="118"/>
      <c r="I825" s="12">
        <v>0.88129999999999997</v>
      </c>
      <c r="J825" s="121"/>
      <c r="K825" s="12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s="6" customFormat="1" ht="12.75" customHeight="1" x14ac:dyDescent="0.3">
      <c r="A826" s="143"/>
      <c r="B826" s="143"/>
      <c r="C826" s="143"/>
      <c r="D826" s="143"/>
      <c r="E826" s="143"/>
      <c r="F826" s="143"/>
      <c r="G826" s="143"/>
      <c r="H826" s="119"/>
      <c r="I826" s="19"/>
      <c r="J826" s="123"/>
      <c r="K826" s="123"/>
      <c r="AMJ826"/>
    </row>
    <row r="827" spans="1:1024" x14ac:dyDescent="0.3">
      <c r="A827" s="68"/>
      <c r="B827" s="87"/>
      <c r="C827" s="87"/>
      <c r="D827" s="87"/>
      <c r="E827" s="101"/>
      <c r="F827" s="87"/>
      <c r="G827" s="11"/>
      <c r="H827" s="118"/>
      <c r="I827" s="12">
        <v>0.87339999999999995</v>
      </c>
      <c r="J827" s="121"/>
      <c r="K827" s="12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x14ac:dyDescent="0.3">
      <c r="A828" s="68"/>
      <c r="B828" s="87"/>
      <c r="C828" s="87"/>
      <c r="D828" s="87"/>
      <c r="E828" s="101"/>
      <c r="F828" s="87"/>
      <c r="G828" s="11"/>
      <c r="H828" s="118"/>
      <c r="I828" s="12">
        <v>1</v>
      </c>
      <c r="J828" s="121"/>
      <c r="K828" s="121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  <c r="ALC828"/>
      <c r="ALD828"/>
      <c r="ALE828"/>
      <c r="ALF828"/>
      <c r="ALG828"/>
      <c r="ALH828"/>
      <c r="ALI828"/>
      <c r="ALJ828"/>
      <c r="ALK828"/>
      <c r="ALL828"/>
      <c r="ALM828"/>
      <c r="ALN828"/>
      <c r="ALO828"/>
      <c r="ALP828"/>
      <c r="ALQ828"/>
      <c r="ALR828"/>
      <c r="ALS828"/>
      <c r="ALT828"/>
      <c r="ALU828"/>
      <c r="ALV828"/>
      <c r="ALW828"/>
      <c r="ALX828"/>
      <c r="ALY828"/>
      <c r="ALZ828"/>
      <c r="AMA828"/>
      <c r="AMB828"/>
      <c r="AMC828"/>
      <c r="AMD828"/>
      <c r="AME828"/>
      <c r="AMF828"/>
      <c r="AMG828"/>
      <c r="AMH828"/>
      <c r="AMI828"/>
    </row>
    <row r="829" spans="1:1024" x14ac:dyDescent="0.3">
      <c r="A829" s="68"/>
      <c r="B829" s="87"/>
      <c r="C829" s="87"/>
      <c r="D829" s="87"/>
      <c r="E829" s="101"/>
      <c r="F829" s="87"/>
      <c r="G829" s="11"/>
      <c r="H829" s="118"/>
      <c r="I829" s="12">
        <v>0.50880000000000003</v>
      </c>
      <c r="J829" s="121"/>
      <c r="K829" s="12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x14ac:dyDescent="0.3">
      <c r="A830" s="68"/>
      <c r="B830" s="87"/>
      <c r="C830" s="87"/>
      <c r="D830" s="87"/>
      <c r="E830" s="101"/>
      <c r="F830" s="87"/>
      <c r="G830" s="11"/>
      <c r="H830" s="118"/>
      <c r="I830" s="12">
        <v>0.83860000000000001</v>
      </c>
      <c r="J830" s="121"/>
      <c r="K830" s="12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3">
      <c r="A831" s="68"/>
      <c r="B831" s="87"/>
      <c r="C831" s="87"/>
      <c r="D831" s="87"/>
      <c r="E831" s="101"/>
      <c r="F831" s="87"/>
      <c r="G831" s="11"/>
      <c r="H831" s="118"/>
      <c r="I831" s="12">
        <v>0.32100000000000001</v>
      </c>
      <c r="J831" s="121"/>
      <c r="K831" s="12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3">
      <c r="A832" s="68"/>
      <c r="B832" s="87"/>
      <c r="C832" s="87"/>
      <c r="D832" s="87"/>
      <c r="E832" s="101"/>
      <c r="F832" s="87"/>
      <c r="G832" s="11"/>
      <c r="H832" s="118"/>
      <c r="I832" s="12">
        <v>0.48039999999999999</v>
      </c>
      <c r="J832" s="121"/>
      <c r="K832" s="12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3">
      <c r="A833" s="68"/>
      <c r="B833" s="87"/>
      <c r="C833" s="87"/>
      <c r="D833" s="87"/>
      <c r="E833" s="101"/>
      <c r="F833" s="87"/>
      <c r="G833" s="11"/>
      <c r="H833" s="118"/>
      <c r="I833" s="12">
        <v>0.57199999999999995</v>
      </c>
      <c r="J833" s="121"/>
      <c r="K833" s="12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3">
      <c r="A834" s="68"/>
      <c r="B834" s="87"/>
      <c r="C834" s="87"/>
      <c r="D834" s="87"/>
      <c r="E834" s="101"/>
      <c r="F834" s="87"/>
      <c r="G834" s="11"/>
      <c r="H834" s="118"/>
      <c r="I834" s="12">
        <v>0.82809999999999995</v>
      </c>
      <c r="J834" s="121"/>
      <c r="K834" s="12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s="6" customFormat="1" ht="12.75" customHeight="1" x14ac:dyDescent="0.3">
      <c r="A835" s="143"/>
      <c r="B835" s="143"/>
      <c r="C835" s="143"/>
      <c r="D835" s="143"/>
      <c r="E835" s="143"/>
      <c r="F835" s="143"/>
      <c r="G835" s="143"/>
      <c r="H835" s="119"/>
      <c r="I835" s="19"/>
      <c r="J835" s="123"/>
      <c r="K835" s="123"/>
      <c r="AMJ835"/>
    </row>
    <row r="836" spans="1:1024" x14ac:dyDescent="0.3">
      <c r="A836" s="68"/>
      <c r="B836" s="87"/>
      <c r="C836" s="87"/>
      <c r="D836" s="87"/>
      <c r="E836" s="101"/>
      <c r="F836" s="87"/>
      <c r="G836" s="11"/>
      <c r="H836" s="118"/>
      <c r="I836" s="12">
        <v>0</v>
      </c>
      <c r="J836" s="121"/>
      <c r="K836" s="12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3">
      <c r="A837" s="68"/>
      <c r="B837" s="87"/>
      <c r="C837" s="87"/>
      <c r="D837" s="87"/>
      <c r="E837" s="101"/>
      <c r="F837" s="87"/>
      <c r="G837" s="11"/>
      <c r="H837" s="118"/>
      <c r="I837" s="12">
        <v>1</v>
      </c>
      <c r="J837" s="121"/>
      <c r="K837" s="12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3">
      <c r="A838" s="68"/>
      <c r="B838" s="87"/>
      <c r="C838" s="87"/>
      <c r="D838" s="87"/>
      <c r="E838" s="101"/>
      <c r="F838" s="87"/>
      <c r="G838" s="11"/>
      <c r="H838" s="118"/>
      <c r="I838" s="12">
        <v>0.80200000000000005</v>
      </c>
      <c r="J838" s="121"/>
      <c r="K838" s="12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3">
      <c r="A839" s="68"/>
      <c r="B839" s="87"/>
      <c r="C839" s="87"/>
      <c r="D839" s="87"/>
      <c r="E839" s="101"/>
      <c r="F839" s="87"/>
      <c r="G839" s="11"/>
      <c r="H839" s="118"/>
      <c r="I839" s="12">
        <v>0.51949999999999996</v>
      </c>
      <c r="J839" s="121"/>
      <c r="K839" s="12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3">
      <c r="A840" s="68"/>
      <c r="B840" s="87"/>
      <c r="C840" s="87"/>
      <c r="D840" s="87"/>
      <c r="E840" s="101"/>
      <c r="F840" s="87"/>
      <c r="G840" s="11"/>
      <c r="H840" s="118"/>
      <c r="I840" s="12">
        <v>0.33329999999999999</v>
      </c>
      <c r="J840" s="121"/>
      <c r="K840" s="12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3">
      <c r="A841" s="68"/>
      <c r="B841" s="87"/>
      <c r="C841" s="87"/>
      <c r="D841" s="87"/>
      <c r="E841" s="101"/>
      <c r="F841" s="87"/>
      <c r="G841" s="11"/>
      <c r="H841" s="118"/>
      <c r="I841" s="12">
        <v>0.99439999999999995</v>
      </c>
      <c r="J841" s="121"/>
      <c r="K841" s="12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3">
      <c r="A842" s="68"/>
      <c r="B842" s="87"/>
      <c r="C842" s="87"/>
      <c r="D842" s="87"/>
      <c r="E842" s="101"/>
      <c r="F842" s="87"/>
      <c r="G842" s="11"/>
      <c r="H842" s="118"/>
      <c r="I842" s="12">
        <v>0.10489999999999999</v>
      </c>
      <c r="J842" s="121"/>
      <c r="K842" s="12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ht="0.75" customHeight="1" x14ac:dyDescent="0.3">
      <c r="A843" s="68"/>
      <c r="B843" s="87"/>
      <c r="C843" s="87"/>
      <c r="D843" s="87"/>
      <c r="E843" s="101"/>
      <c r="F843" s="87"/>
      <c r="G843" s="11"/>
      <c r="H843" s="118"/>
      <c r="I843" s="12">
        <v>0.5595</v>
      </c>
      <c r="J843" s="121"/>
      <c r="K843" s="12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s="6" customFormat="1" ht="41.25" customHeight="1" x14ac:dyDescent="0.3">
      <c r="A844" s="144"/>
      <c r="B844" s="144"/>
      <c r="C844" s="144"/>
      <c r="D844" s="144"/>
      <c r="E844" s="144"/>
      <c r="F844" s="144"/>
      <c r="G844" s="144"/>
      <c r="H844" s="119"/>
      <c r="I844" s="19">
        <v>0</v>
      </c>
      <c r="J844" s="123"/>
      <c r="K844" s="123"/>
      <c r="AMJ844"/>
    </row>
    <row r="845" spans="1:1024" x14ac:dyDescent="0.3">
      <c r="A845" s="70"/>
      <c r="B845" s="72"/>
      <c r="C845" s="72"/>
      <c r="D845" s="72"/>
      <c r="E845" s="72"/>
      <c r="F845" s="72"/>
      <c r="G845" s="14"/>
      <c r="H845" s="118"/>
      <c r="I845" s="12"/>
      <c r="J845" s="121"/>
      <c r="K845" s="12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x14ac:dyDescent="0.3">
      <c r="A846" s="76"/>
      <c r="B846" s="87"/>
      <c r="C846" s="87"/>
      <c r="D846" s="87"/>
      <c r="E846" s="101"/>
      <c r="F846" s="87"/>
      <c r="G846" s="11"/>
      <c r="H846" s="118"/>
      <c r="I846" s="12"/>
      <c r="J846" s="121"/>
      <c r="K846" s="121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  <c r="AMH846"/>
      <c r="AMI846"/>
    </row>
    <row r="847" spans="1:1024" x14ac:dyDescent="0.3">
      <c r="A847" s="75"/>
      <c r="B847" s="87"/>
      <c r="C847" s="87"/>
      <c r="D847" s="87"/>
      <c r="E847" s="101"/>
      <c r="F847" s="87"/>
      <c r="G847" s="11"/>
      <c r="H847" s="118"/>
      <c r="I847" s="12"/>
      <c r="J847" s="121"/>
      <c r="K847" s="12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3">
      <c r="A848" s="75"/>
      <c r="B848" s="87"/>
      <c r="C848" s="87"/>
      <c r="D848" s="87"/>
      <c r="E848" s="101"/>
      <c r="F848" s="87"/>
      <c r="G848" s="11"/>
      <c r="H848" s="118"/>
      <c r="I848" s="12"/>
      <c r="J848" s="121"/>
      <c r="K848" s="12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x14ac:dyDescent="0.3">
      <c r="A849" s="75"/>
      <c r="B849" s="87"/>
      <c r="C849" s="87"/>
      <c r="D849" s="87"/>
      <c r="E849" s="101"/>
      <c r="F849" s="87"/>
      <c r="G849" s="11"/>
      <c r="H849" s="118"/>
      <c r="I849" s="12"/>
      <c r="J849" s="121"/>
      <c r="K849" s="121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</row>
    <row r="850" spans="1:1024" x14ac:dyDescent="0.3">
      <c r="A850" s="75"/>
      <c r="B850" s="87"/>
      <c r="C850" s="87"/>
      <c r="D850" s="87"/>
      <c r="E850" s="101"/>
      <c r="F850" s="87"/>
      <c r="G850" s="11"/>
      <c r="H850" s="118"/>
      <c r="I850" s="12"/>
      <c r="J850" s="121"/>
      <c r="K850" s="12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s="6" customFormat="1" ht="30" customHeight="1" x14ac:dyDescent="0.3">
      <c r="A851" s="147"/>
      <c r="B851" s="147"/>
      <c r="C851" s="147"/>
      <c r="D851" s="147"/>
      <c r="E851" s="147"/>
      <c r="F851" s="147"/>
      <c r="G851" s="147"/>
      <c r="H851" s="119"/>
      <c r="I851" s="19"/>
      <c r="J851" s="123"/>
      <c r="K851" s="123"/>
      <c r="AMJ851"/>
    </row>
    <row r="852" spans="1:1024" x14ac:dyDescent="0.3">
      <c r="A852" s="70"/>
      <c r="B852" s="87"/>
      <c r="C852" s="87"/>
      <c r="D852" s="87"/>
      <c r="E852" s="101"/>
      <c r="F852" s="87"/>
      <c r="G852" s="11"/>
      <c r="H852" s="118"/>
      <c r="I852" s="12">
        <v>1</v>
      </c>
      <c r="J852" s="121"/>
      <c r="K852" s="12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x14ac:dyDescent="0.3">
      <c r="A853" s="76"/>
      <c r="B853" s="87"/>
      <c r="C853" s="87"/>
      <c r="D853" s="87"/>
      <c r="E853" s="101"/>
      <c r="F853" s="87"/>
      <c r="G853" s="11"/>
      <c r="H853" s="118"/>
      <c r="I853" s="12">
        <v>0</v>
      </c>
      <c r="J853" s="121"/>
      <c r="K853" s="12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x14ac:dyDescent="0.3">
      <c r="A854" s="76"/>
      <c r="B854" s="87"/>
      <c r="C854" s="87"/>
      <c r="D854" s="87"/>
      <c r="E854" s="101"/>
      <c r="F854" s="87"/>
      <c r="G854" s="11"/>
      <c r="H854" s="118"/>
      <c r="I854" s="12"/>
      <c r="J854" s="121"/>
      <c r="K854" s="12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3">
      <c r="A855" s="76"/>
      <c r="B855" s="87"/>
      <c r="C855" s="87"/>
      <c r="D855" s="87"/>
      <c r="E855" s="101"/>
      <c r="F855" s="87"/>
      <c r="G855" s="11"/>
      <c r="H855" s="118"/>
      <c r="I855" s="12"/>
      <c r="J855" s="121"/>
      <c r="K855" s="12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3">
      <c r="A856" s="76"/>
      <c r="B856" s="87"/>
      <c r="C856" s="87"/>
      <c r="D856" s="87"/>
      <c r="E856" s="101"/>
      <c r="F856" s="87"/>
      <c r="G856" s="11"/>
      <c r="H856" s="118"/>
      <c r="I856" s="12"/>
      <c r="J856" s="121"/>
      <c r="K856" s="12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3">
      <c r="A857" s="76"/>
      <c r="B857" s="87"/>
      <c r="C857" s="87"/>
      <c r="D857" s="87"/>
      <c r="E857" s="101"/>
      <c r="F857" s="87"/>
      <c r="G857" s="11"/>
      <c r="H857" s="118"/>
      <c r="I857" s="12"/>
      <c r="J857" s="121"/>
      <c r="K857" s="12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ht="16.5" customHeight="1" x14ac:dyDescent="0.3">
      <c r="A858" s="76"/>
      <c r="B858" s="87"/>
      <c r="C858" s="87"/>
      <c r="D858" s="87"/>
      <c r="E858" s="101"/>
      <c r="F858" s="87"/>
      <c r="G858" s="11"/>
      <c r="H858" s="118"/>
      <c r="I858" s="12"/>
      <c r="J858" s="121"/>
      <c r="K858" s="12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s="6" customFormat="1" ht="12.75" customHeight="1" x14ac:dyDescent="0.3">
      <c r="A859" s="143"/>
      <c r="B859" s="143"/>
      <c r="C859" s="143"/>
      <c r="D859" s="143"/>
      <c r="E859" s="143"/>
      <c r="F859" s="143"/>
      <c r="G859" s="143"/>
      <c r="H859" s="119"/>
      <c r="I859" s="19"/>
      <c r="J859" s="123"/>
      <c r="K859" s="123"/>
      <c r="AMJ859"/>
    </row>
    <row r="860" spans="1:1024" x14ac:dyDescent="0.3">
      <c r="A860" s="68"/>
      <c r="B860" s="87"/>
      <c r="C860" s="87"/>
      <c r="D860" s="87"/>
      <c r="E860" s="101"/>
      <c r="F860" s="87"/>
      <c r="G860" s="11"/>
      <c r="H860" s="118"/>
      <c r="I860" s="12">
        <v>1</v>
      </c>
      <c r="J860" s="121"/>
      <c r="K860" s="121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  <c r="ALC860"/>
      <c r="ALD860"/>
      <c r="ALE860"/>
      <c r="ALF860"/>
      <c r="ALG860"/>
      <c r="ALH860"/>
      <c r="ALI860"/>
      <c r="ALJ860"/>
      <c r="ALK860"/>
      <c r="ALL860"/>
      <c r="ALM860"/>
      <c r="ALN860"/>
      <c r="ALO860"/>
      <c r="ALP860"/>
      <c r="ALQ860"/>
      <c r="ALR860"/>
      <c r="ALS860"/>
      <c r="ALT860"/>
      <c r="ALU860"/>
      <c r="ALV860"/>
      <c r="ALW860"/>
      <c r="ALX860"/>
      <c r="ALY860"/>
      <c r="ALZ860"/>
      <c r="AMA860"/>
      <c r="AMB860"/>
      <c r="AMC860"/>
      <c r="AMD860"/>
      <c r="AME860"/>
      <c r="AMF860"/>
      <c r="AMG860"/>
      <c r="AMH860"/>
      <c r="AMI860"/>
    </row>
    <row r="861" spans="1:1024" x14ac:dyDescent="0.3">
      <c r="A861" s="68"/>
      <c r="B861" s="87"/>
      <c r="C861" s="87"/>
      <c r="D861" s="87"/>
      <c r="E861" s="101"/>
      <c r="F861" s="87"/>
      <c r="G861" s="11"/>
      <c r="H861" s="118"/>
      <c r="I861" s="12">
        <v>0.4</v>
      </c>
      <c r="J861" s="121"/>
      <c r="K861" s="12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3">
      <c r="A862" s="68"/>
      <c r="B862" s="87"/>
      <c r="C862" s="87"/>
      <c r="D862" s="87"/>
      <c r="E862" s="101"/>
      <c r="F862" s="87"/>
      <c r="G862" s="11"/>
      <c r="H862" s="118"/>
      <c r="I862" s="12">
        <v>0.99570000000000003</v>
      </c>
      <c r="J862" s="121"/>
      <c r="K862" s="12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x14ac:dyDescent="0.3">
      <c r="A863" s="68"/>
      <c r="B863" s="87"/>
      <c r="C863" s="87"/>
      <c r="D863" s="87"/>
      <c r="E863" s="101"/>
      <c r="F863" s="87"/>
      <c r="G863" s="11"/>
      <c r="H863" s="118"/>
      <c r="I863" s="12">
        <v>1</v>
      </c>
      <c r="J863" s="121"/>
      <c r="K863" s="121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</row>
    <row r="864" spans="1:1024" ht="0.75" customHeight="1" x14ac:dyDescent="0.3">
      <c r="A864" s="68"/>
      <c r="B864" s="87"/>
      <c r="C864" s="87"/>
      <c r="D864" s="87"/>
      <c r="E864" s="101"/>
      <c r="F864" s="87"/>
      <c r="G864" s="11"/>
      <c r="H864" s="118"/>
      <c r="I864" s="12">
        <v>0</v>
      </c>
      <c r="J864" s="121"/>
      <c r="K864" s="12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ht="4.5" customHeight="1" x14ac:dyDescent="0.3">
      <c r="A865" s="68"/>
      <c r="B865" s="87"/>
      <c r="C865" s="87"/>
      <c r="D865" s="87"/>
      <c r="E865" s="101"/>
      <c r="F865" s="87"/>
      <c r="G865" s="11"/>
      <c r="H865" s="118"/>
      <c r="I865" s="12">
        <v>0.79149999999999998</v>
      </c>
      <c r="J865" s="121"/>
      <c r="K865" s="12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3">
      <c r="A866" s="68"/>
      <c r="B866" s="87"/>
      <c r="C866" s="87"/>
      <c r="D866" s="87"/>
      <c r="E866" s="101"/>
      <c r="F866" s="87"/>
      <c r="G866" s="11"/>
      <c r="H866" s="118"/>
      <c r="I866" s="12">
        <v>0.34439999999999998</v>
      </c>
      <c r="J866" s="121"/>
      <c r="K866" s="12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3">
      <c r="A867" s="68"/>
      <c r="B867" s="87"/>
      <c r="C867" s="87"/>
      <c r="D867" s="87"/>
      <c r="E867" s="101"/>
      <c r="F867" s="87"/>
      <c r="G867" s="11"/>
      <c r="H867" s="118"/>
      <c r="I867" s="12">
        <v>0.72389999999999999</v>
      </c>
      <c r="J867" s="121"/>
      <c r="K867" s="12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3">
      <c r="A868" s="68"/>
      <c r="B868" s="87"/>
      <c r="C868" s="87"/>
      <c r="D868" s="87"/>
      <c r="E868" s="101"/>
      <c r="F868" s="87"/>
      <c r="G868" s="11"/>
      <c r="H868" s="118"/>
      <c r="I868" s="12">
        <v>0.91180000000000005</v>
      </c>
      <c r="J868" s="121"/>
      <c r="K868" s="12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s="6" customFormat="1" ht="28.5" customHeight="1" x14ac:dyDescent="0.3">
      <c r="A869" s="145"/>
      <c r="B869" s="145"/>
      <c r="C869" s="145"/>
      <c r="D869" s="145"/>
      <c r="E869" s="145"/>
      <c r="F869" s="145"/>
      <c r="G869" s="145"/>
      <c r="H869" s="119"/>
      <c r="I869" s="19"/>
      <c r="J869" s="123"/>
      <c r="K869" s="123"/>
      <c r="AMJ869"/>
    </row>
    <row r="870" spans="1:1024" x14ac:dyDescent="0.3">
      <c r="A870" s="70"/>
      <c r="B870" s="87"/>
      <c r="C870" s="87"/>
      <c r="D870" s="87"/>
      <c r="E870" s="101"/>
      <c r="F870" s="87"/>
      <c r="G870" s="11"/>
      <c r="H870" s="118"/>
      <c r="I870" s="12"/>
      <c r="J870" s="121"/>
      <c r="K870" s="12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ht="4.5" customHeight="1" x14ac:dyDescent="0.3">
      <c r="A871" s="68"/>
      <c r="B871" s="87"/>
      <c r="C871" s="87"/>
      <c r="D871" s="87"/>
      <c r="E871" s="101"/>
      <c r="F871" s="87"/>
      <c r="G871" s="11"/>
      <c r="H871" s="118"/>
      <c r="I871" s="12">
        <v>0.94130000000000003</v>
      </c>
      <c r="J871" s="121"/>
      <c r="K871" s="12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3">
      <c r="A872" s="68"/>
      <c r="B872" s="87"/>
      <c r="C872" s="87"/>
      <c r="D872" s="87"/>
      <c r="E872" s="101"/>
      <c r="F872" s="87"/>
      <c r="G872" s="11"/>
      <c r="H872" s="118"/>
      <c r="I872" s="12">
        <v>0.79769999999999996</v>
      </c>
      <c r="J872" s="121"/>
      <c r="K872" s="12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3">
      <c r="A873" s="68"/>
      <c r="B873" s="87"/>
      <c r="C873" s="87"/>
      <c r="D873" s="87"/>
      <c r="E873" s="101"/>
      <c r="F873" s="87"/>
      <c r="G873" s="11"/>
      <c r="H873" s="118"/>
      <c r="I873" s="12">
        <v>1</v>
      </c>
      <c r="J873" s="121"/>
      <c r="K873" s="12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3">
      <c r="A874" s="68"/>
      <c r="B874" s="87"/>
      <c r="C874" s="87"/>
      <c r="D874" s="87"/>
      <c r="E874" s="101"/>
      <c r="F874" s="87"/>
      <c r="G874" s="11"/>
      <c r="H874" s="118"/>
      <c r="I874" s="12">
        <v>1</v>
      </c>
      <c r="J874" s="121"/>
      <c r="K874" s="12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x14ac:dyDescent="0.3">
      <c r="A875" s="68"/>
      <c r="B875" s="87"/>
      <c r="C875" s="87"/>
      <c r="D875" s="87"/>
      <c r="E875" s="101"/>
      <c r="F875" s="87"/>
      <c r="G875" s="11"/>
      <c r="H875" s="118"/>
      <c r="I875" s="12">
        <v>0.90849999999999997</v>
      </c>
      <c r="J875" s="121"/>
      <c r="K875" s="121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</row>
    <row r="876" spans="1:1024" s="6" customFormat="1" ht="12.75" customHeight="1" x14ac:dyDescent="0.3">
      <c r="A876" s="143"/>
      <c r="B876" s="143"/>
      <c r="C876" s="143"/>
      <c r="D876" s="143"/>
      <c r="E876" s="143"/>
      <c r="F876" s="143"/>
      <c r="G876" s="143"/>
      <c r="H876" s="119"/>
      <c r="I876" s="19"/>
      <c r="J876" s="123"/>
      <c r="K876" s="123"/>
      <c r="AMJ876"/>
    </row>
    <row r="877" spans="1:1024" x14ac:dyDescent="0.3">
      <c r="A877" s="69"/>
      <c r="B877" s="87"/>
      <c r="C877" s="87"/>
      <c r="D877" s="87"/>
      <c r="E877" s="101"/>
      <c r="F877" s="87"/>
      <c r="G877" s="11"/>
      <c r="H877" s="118"/>
      <c r="I877" s="12"/>
      <c r="J877" s="121"/>
      <c r="K877" s="12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3">
      <c r="A878" s="68"/>
      <c r="B878" s="87"/>
      <c r="C878" s="87"/>
      <c r="D878" s="87"/>
      <c r="E878" s="101"/>
      <c r="F878" s="87"/>
      <c r="G878" s="11"/>
      <c r="H878" s="118"/>
      <c r="I878" s="12">
        <v>0.3483</v>
      </c>
      <c r="J878" s="121"/>
      <c r="K878" s="12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3">
      <c r="A879" s="76"/>
      <c r="B879" s="76"/>
      <c r="C879" s="76"/>
      <c r="D879" s="76"/>
      <c r="E879" s="76"/>
      <c r="F879" s="76"/>
      <c r="G879" s="18"/>
      <c r="H879" s="118"/>
      <c r="I879" s="12"/>
      <c r="J879" s="121"/>
      <c r="K879" s="12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3">
      <c r="A880" s="68"/>
      <c r="B880" s="87"/>
      <c r="C880" s="87"/>
      <c r="D880" s="87"/>
      <c r="E880" s="101"/>
      <c r="F880" s="87"/>
      <c r="G880" s="11"/>
      <c r="H880" s="118"/>
      <c r="I880" s="12">
        <v>0</v>
      </c>
      <c r="J880" s="121"/>
      <c r="K880" s="12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3">
      <c r="A881" s="68"/>
      <c r="B881" s="87"/>
      <c r="C881" s="87"/>
      <c r="D881" s="87"/>
      <c r="E881" s="101"/>
      <c r="F881" s="87"/>
      <c r="G881" s="11"/>
      <c r="H881" s="118"/>
      <c r="I881" s="12"/>
      <c r="J881" s="121"/>
      <c r="K881" s="12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x14ac:dyDescent="0.3">
      <c r="A882" s="68"/>
      <c r="B882" s="87"/>
      <c r="C882" s="87"/>
      <c r="D882" s="87"/>
      <c r="E882" s="101"/>
      <c r="F882" s="87"/>
      <c r="G882" s="11"/>
      <c r="H882" s="118"/>
      <c r="I882" s="12">
        <v>0</v>
      </c>
      <c r="J882" s="121"/>
      <c r="K882" s="12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3">
      <c r="A883" s="69"/>
      <c r="B883" s="87"/>
      <c r="C883" s="87"/>
      <c r="D883" s="87"/>
      <c r="E883" s="101"/>
      <c r="F883" s="87"/>
      <c r="G883" s="11"/>
      <c r="H883" s="118"/>
      <c r="I883" s="12"/>
      <c r="J883" s="121"/>
      <c r="K883" s="12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x14ac:dyDescent="0.3">
      <c r="A884" s="68"/>
      <c r="B884" s="87"/>
      <c r="C884" s="87"/>
      <c r="D884" s="87"/>
      <c r="E884" s="101"/>
      <c r="F884" s="87"/>
      <c r="G884" s="11"/>
      <c r="H884" s="118"/>
      <c r="I884" s="12">
        <v>1</v>
      </c>
      <c r="J884" s="121"/>
      <c r="K884" s="121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</row>
    <row r="885" spans="1:1024" x14ac:dyDescent="0.3">
      <c r="A885" s="68"/>
      <c r="B885" s="87"/>
      <c r="C885" s="87"/>
      <c r="D885" s="87"/>
      <c r="E885" s="101"/>
      <c r="F885" s="87"/>
      <c r="G885" s="11"/>
      <c r="H885" s="118"/>
      <c r="I885" s="12"/>
      <c r="J885" s="121"/>
      <c r="K885" s="12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3">
      <c r="A886" s="68"/>
      <c r="B886" s="87"/>
      <c r="C886" s="87"/>
      <c r="D886" s="87"/>
      <c r="E886" s="101"/>
      <c r="F886" s="87"/>
      <c r="G886" s="11"/>
      <c r="H886" s="118"/>
      <c r="I886" s="12">
        <v>0</v>
      </c>
      <c r="J886" s="121"/>
      <c r="K886" s="12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s="6" customFormat="1" ht="12.75" customHeight="1" x14ac:dyDescent="0.3">
      <c r="A887" s="144"/>
      <c r="B887" s="144"/>
      <c r="C887" s="144"/>
      <c r="D887" s="144"/>
      <c r="E887" s="144"/>
      <c r="F887" s="144"/>
      <c r="G887" s="144"/>
      <c r="H887" s="119"/>
      <c r="I887" s="19"/>
      <c r="J887" s="123"/>
      <c r="K887" s="123"/>
      <c r="AMJ887"/>
    </row>
    <row r="888" spans="1:1024" x14ac:dyDescent="0.3">
      <c r="A888" s="75"/>
      <c r="B888" s="87"/>
      <c r="C888" s="87"/>
      <c r="D888" s="87"/>
      <c r="E888" s="101"/>
      <c r="F888" s="87"/>
      <c r="G888" s="11"/>
      <c r="H888" s="118"/>
      <c r="I888" s="12"/>
      <c r="J888" s="121"/>
      <c r="K888" s="121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  <c r="XY888"/>
      <c r="XZ888"/>
      <c r="YA888"/>
      <c r="YB888"/>
      <c r="YC888"/>
      <c r="YD888"/>
      <c r="YE888"/>
      <c r="YF888"/>
      <c r="YG888"/>
      <c r="YH888"/>
      <c r="YI888"/>
      <c r="YJ888"/>
      <c r="YK888"/>
      <c r="YL888"/>
      <c r="YM888"/>
      <c r="YN888"/>
      <c r="YO888"/>
      <c r="YP888"/>
      <c r="YQ888"/>
      <c r="YR888"/>
      <c r="YS888"/>
      <c r="YT888"/>
      <c r="YU888"/>
      <c r="YV888"/>
      <c r="YW888"/>
      <c r="YX888"/>
      <c r="YY888"/>
      <c r="YZ888"/>
      <c r="ZA888"/>
      <c r="ZB888"/>
      <c r="ZC888"/>
      <c r="ZD888"/>
      <c r="ZE888"/>
      <c r="ZF888"/>
      <c r="ZG888"/>
      <c r="ZH888"/>
      <c r="ZI888"/>
      <c r="ZJ888"/>
      <c r="ZK888"/>
      <c r="ZL888"/>
      <c r="ZM888"/>
      <c r="ZN888"/>
      <c r="ZO888"/>
      <c r="ZP888"/>
      <c r="ZQ888"/>
      <c r="ZR888"/>
      <c r="ZS888"/>
      <c r="ZT888"/>
      <c r="ZU888"/>
      <c r="ZV888"/>
      <c r="ZW888"/>
      <c r="ZX888"/>
      <c r="ZY888"/>
      <c r="ZZ888"/>
      <c r="AAA888"/>
      <c r="AAB888"/>
      <c r="AAC888"/>
      <c r="AAD888"/>
      <c r="AAE888"/>
      <c r="AAF888"/>
      <c r="AAG888"/>
      <c r="AAH888"/>
      <c r="AAI888"/>
      <c r="AAJ888"/>
      <c r="AAK888"/>
      <c r="AAL888"/>
      <c r="AAM888"/>
      <c r="AAN888"/>
      <c r="AAO888"/>
      <c r="AAP888"/>
      <c r="AAQ888"/>
      <c r="AAR888"/>
      <c r="AAS888"/>
      <c r="AAT888"/>
      <c r="AAU888"/>
      <c r="AAV888"/>
      <c r="AAW888"/>
      <c r="AAX888"/>
      <c r="AAY888"/>
      <c r="AAZ888"/>
      <c r="ABA888"/>
      <c r="ABB888"/>
      <c r="ABC888"/>
      <c r="ABD888"/>
      <c r="ABE888"/>
      <c r="ABF888"/>
      <c r="ABG888"/>
      <c r="ABH888"/>
      <c r="ABI888"/>
      <c r="ABJ888"/>
      <c r="ABK888"/>
      <c r="ABL888"/>
      <c r="ABM888"/>
      <c r="ABN888"/>
      <c r="ABO888"/>
      <c r="ABP888"/>
      <c r="ABQ888"/>
      <c r="ABR888"/>
      <c r="ABS888"/>
      <c r="ABT888"/>
      <c r="ABU888"/>
      <c r="ABV888"/>
      <c r="ABW888"/>
      <c r="ABX888"/>
      <c r="ABY888"/>
      <c r="ABZ888"/>
      <c r="ACA888"/>
      <c r="ACB888"/>
      <c r="ACC888"/>
      <c r="ACD888"/>
      <c r="ACE888"/>
      <c r="ACF888"/>
      <c r="ACG888"/>
      <c r="ACH888"/>
      <c r="ACI888"/>
      <c r="ACJ888"/>
      <c r="ACK888"/>
      <c r="ACL888"/>
      <c r="ACM888"/>
      <c r="ACN888"/>
      <c r="ACO888"/>
      <c r="ACP888"/>
      <c r="ACQ888"/>
      <c r="ACR888"/>
      <c r="ACS888"/>
      <c r="ACT888"/>
      <c r="ACU888"/>
      <c r="ACV888"/>
      <c r="ACW888"/>
      <c r="ACX888"/>
      <c r="ACY888"/>
      <c r="ACZ888"/>
      <c r="ADA888"/>
      <c r="ADB888"/>
      <c r="ADC888"/>
      <c r="ADD888"/>
      <c r="ADE888"/>
      <c r="ADF888"/>
      <c r="ADG888"/>
      <c r="ADH888"/>
      <c r="ADI888"/>
      <c r="ADJ888"/>
      <c r="ADK888"/>
      <c r="ADL888"/>
      <c r="ADM888"/>
      <c r="ADN888"/>
      <c r="ADO888"/>
      <c r="ADP888"/>
      <c r="ADQ888"/>
      <c r="ADR888"/>
      <c r="ADS888"/>
      <c r="ADT888"/>
      <c r="ADU888"/>
      <c r="ADV888"/>
      <c r="ADW888"/>
      <c r="ADX888"/>
      <c r="ADY888"/>
      <c r="ADZ888"/>
      <c r="AEA888"/>
      <c r="AEB888"/>
      <c r="AEC888"/>
      <c r="AED888"/>
      <c r="AEE888"/>
      <c r="AEF888"/>
      <c r="AEG888"/>
      <c r="AEH888"/>
      <c r="AEI888"/>
      <c r="AEJ888"/>
      <c r="AEK888"/>
      <c r="AEL888"/>
      <c r="AEM888"/>
      <c r="AEN888"/>
      <c r="AEO888"/>
      <c r="AEP888"/>
      <c r="AEQ888"/>
      <c r="AER888"/>
      <c r="AES888"/>
      <c r="AET888"/>
      <c r="AEU888"/>
      <c r="AEV888"/>
      <c r="AEW888"/>
      <c r="AEX888"/>
      <c r="AEY888"/>
      <c r="AEZ888"/>
      <c r="AFA888"/>
      <c r="AFB888"/>
      <c r="AFC888"/>
      <c r="AFD888"/>
      <c r="AFE888"/>
      <c r="AFF888"/>
      <c r="AFG888"/>
      <c r="AFH888"/>
      <c r="AFI888"/>
      <c r="AFJ888"/>
      <c r="AFK888"/>
      <c r="AFL888"/>
      <c r="AFM888"/>
      <c r="AFN888"/>
      <c r="AFO888"/>
      <c r="AFP888"/>
      <c r="AFQ888"/>
      <c r="AFR888"/>
      <c r="AFS888"/>
      <c r="AFT888"/>
      <c r="AFU888"/>
      <c r="AFV888"/>
      <c r="AFW888"/>
      <c r="AFX888"/>
      <c r="AFY888"/>
      <c r="AFZ888"/>
      <c r="AGA888"/>
      <c r="AGB888"/>
      <c r="AGC888"/>
      <c r="AGD888"/>
      <c r="AGE888"/>
      <c r="AGF888"/>
      <c r="AGG888"/>
      <c r="AGH888"/>
      <c r="AGI888"/>
      <c r="AGJ888"/>
      <c r="AGK888"/>
      <c r="AGL888"/>
      <c r="AGM888"/>
      <c r="AGN888"/>
      <c r="AGO888"/>
      <c r="AGP888"/>
      <c r="AGQ888"/>
      <c r="AGR888"/>
      <c r="AGS888"/>
      <c r="AGT888"/>
      <c r="AGU888"/>
      <c r="AGV888"/>
      <c r="AGW888"/>
      <c r="AGX888"/>
      <c r="AGY888"/>
      <c r="AGZ888"/>
      <c r="AHA888"/>
      <c r="AHB888"/>
      <c r="AHC888"/>
      <c r="AHD888"/>
      <c r="AHE888"/>
      <c r="AHF888"/>
      <c r="AHG888"/>
      <c r="AHH888"/>
      <c r="AHI888"/>
      <c r="AHJ888"/>
      <c r="AHK888"/>
      <c r="AHL888"/>
      <c r="AHM888"/>
      <c r="AHN888"/>
      <c r="AHO888"/>
      <c r="AHP888"/>
      <c r="AHQ888"/>
      <c r="AHR888"/>
      <c r="AHS888"/>
      <c r="AHT888"/>
      <c r="AHU888"/>
      <c r="AHV888"/>
      <c r="AHW888"/>
      <c r="AHX888"/>
      <c r="AHY888"/>
      <c r="AHZ888"/>
      <c r="AIA888"/>
      <c r="AIB888"/>
      <c r="AIC888"/>
      <c r="AID888"/>
      <c r="AIE888"/>
      <c r="AIF888"/>
      <c r="AIG888"/>
      <c r="AIH888"/>
      <c r="AII888"/>
      <c r="AIJ888"/>
      <c r="AIK888"/>
      <c r="AIL888"/>
      <c r="AIM888"/>
      <c r="AIN888"/>
      <c r="AIO888"/>
      <c r="AIP888"/>
      <c r="AIQ888"/>
      <c r="AIR888"/>
      <c r="AIS888"/>
      <c r="AIT888"/>
      <c r="AIU888"/>
      <c r="AIV888"/>
      <c r="AIW888"/>
      <c r="AIX888"/>
      <c r="AIY888"/>
      <c r="AIZ888"/>
      <c r="AJA888"/>
      <c r="AJB888"/>
      <c r="AJC888"/>
      <c r="AJD888"/>
      <c r="AJE888"/>
      <c r="AJF888"/>
      <c r="AJG888"/>
      <c r="AJH888"/>
      <c r="AJI888"/>
      <c r="AJJ888"/>
      <c r="AJK888"/>
      <c r="AJL888"/>
      <c r="AJM888"/>
      <c r="AJN888"/>
      <c r="AJO888"/>
      <c r="AJP888"/>
      <c r="AJQ888"/>
      <c r="AJR888"/>
      <c r="AJS888"/>
      <c r="AJT888"/>
      <c r="AJU888"/>
      <c r="AJV888"/>
      <c r="AJW888"/>
      <c r="AJX888"/>
      <c r="AJY888"/>
      <c r="AJZ888"/>
      <c r="AKA888"/>
      <c r="AKB888"/>
      <c r="AKC888"/>
      <c r="AKD888"/>
      <c r="AKE888"/>
      <c r="AKF888"/>
      <c r="AKG888"/>
      <c r="AKH888"/>
      <c r="AKI888"/>
      <c r="AKJ888"/>
      <c r="AKK888"/>
      <c r="AKL888"/>
      <c r="AKM888"/>
      <c r="AKN888"/>
      <c r="AKO888"/>
      <c r="AKP888"/>
      <c r="AKQ888"/>
      <c r="AKR888"/>
      <c r="AKS888"/>
      <c r="AKT888"/>
      <c r="AKU888"/>
      <c r="AKV888"/>
      <c r="AKW888"/>
      <c r="AKX888"/>
      <c r="AKY888"/>
      <c r="AKZ888"/>
      <c r="ALA888"/>
      <c r="ALB888"/>
      <c r="ALC888"/>
      <c r="ALD888"/>
      <c r="ALE888"/>
      <c r="ALF888"/>
      <c r="ALG888"/>
      <c r="ALH888"/>
      <c r="ALI888"/>
      <c r="ALJ888"/>
      <c r="ALK888"/>
      <c r="ALL888"/>
      <c r="ALM888"/>
      <c r="ALN888"/>
      <c r="ALO888"/>
      <c r="ALP888"/>
      <c r="ALQ888"/>
      <c r="ALR888"/>
      <c r="ALS888"/>
      <c r="ALT888"/>
      <c r="ALU888"/>
      <c r="ALV888"/>
      <c r="ALW888"/>
      <c r="ALX888"/>
      <c r="ALY888"/>
      <c r="ALZ888"/>
      <c r="AMA888"/>
      <c r="AMB888"/>
      <c r="AMC888"/>
      <c r="AMD888"/>
      <c r="AME888"/>
      <c r="AMF888"/>
      <c r="AMG888"/>
      <c r="AMH888"/>
      <c r="AMI888"/>
    </row>
    <row r="889" spans="1:1024" x14ac:dyDescent="0.3">
      <c r="A889" s="70"/>
      <c r="B889" s="87"/>
      <c r="C889" s="87"/>
      <c r="D889" s="87"/>
      <c r="E889" s="101"/>
      <c r="F889" s="87"/>
      <c r="G889" s="11"/>
      <c r="H889" s="118"/>
      <c r="I889" s="12"/>
      <c r="J889" s="121"/>
      <c r="K889" s="121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  <c r="AMH889"/>
      <c r="AMI889"/>
    </row>
    <row r="890" spans="1:1024" s="6" customFormat="1" ht="12.75" customHeight="1" x14ac:dyDescent="0.3">
      <c r="A890" s="143"/>
      <c r="B890" s="143"/>
      <c r="C890" s="143"/>
      <c r="D890" s="143"/>
      <c r="E890" s="143"/>
      <c r="F890" s="143"/>
      <c r="G890" s="143"/>
      <c r="H890" s="119"/>
      <c r="I890" s="19"/>
      <c r="J890" s="123"/>
      <c r="K890" s="123"/>
      <c r="AMJ890"/>
    </row>
    <row r="891" spans="1:1024" x14ac:dyDescent="0.3">
      <c r="A891" s="68"/>
      <c r="B891" s="87"/>
      <c r="C891" s="87"/>
      <c r="D891" s="87"/>
      <c r="E891" s="101"/>
      <c r="F891" s="87"/>
      <c r="G891" s="11"/>
      <c r="H891" s="118"/>
      <c r="I891" s="12">
        <v>0.87939999999999996</v>
      </c>
      <c r="J891" s="121"/>
      <c r="K891" s="12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3">
      <c r="A892" s="68"/>
      <c r="B892" s="87"/>
      <c r="C892" s="87"/>
      <c r="D892" s="87"/>
      <c r="E892" s="101"/>
      <c r="F892" s="87"/>
      <c r="G892" s="11"/>
      <c r="H892" s="118"/>
      <c r="I892" s="12">
        <v>0.55000000000000004</v>
      </c>
      <c r="J892" s="121"/>
      <c r="K892" s="12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3">
      <c r="A893" s="68"/>
      <c r="B893" s="87"/>
      <c r="C893" s="87"/>
      <c r="D893" s="87"/>
      <c r="E893" s="101"/>
      <c r="F893" s="87"/>
      <c r="G893" s="11"/>
      <c r="H893" s="118"/>
      <c r="I893" s="12">
        <v>0.89190000000000003</v>
      </c>
      <c r="J893" s="121"/>
      <c r="K893" s="12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3">
      <c r="A894" s="68"/>
      <c r="B894" s="87"/>
      <c r="C894" s="87"/>
      <c r="D894" s="87"/>
      <c r="E894" s="101"/>
      <c r="F894" s="87"/>
      <c r="G894" s="11"/>
      <c r="H894" s="118"/>
      <c r="I894" s="12">
        <v>1</v>
      </c>
      <c r="J894" s="121"/>
      <c r="K894" s="12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ht="12" customHeight="1" x14ac:dyDescent="0.3">
      <c r="A895" s="68"/>
      <c r="B895" s="87"/>
      <c r="C895" s="87"/>
      <c r="D895" s="87"/>
      <c r="E895" s="101"/>
      <c r="F895" s="87"/>
      <c r="G895" s="11"/>
      <c r="H895" s="118"/>
      <c r="I895" s="12">
        <v>0.7228</v>
      </c>
      <c r="J895" s="121"/>
      <c r="K895" s="12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3">
      <c r="A896" s="68"/>
      <c r="B896" s="87"/>
      <c r="C896" s="87"/>
      <c r="D896" s="87"/>
      <c r="E896" s="101"/>
      <c r="F896" s="87"/>
      <c r="G896" s="11"/>
      <c r="H896" s="118"/>
      <c r="I896" s="12">
        <v>6.3500000000000001E-2</v>
      </c>
      <c r="J896" s="121"/>
      <c r="K896" s="12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x14ac:dyDescent="0.3">
      <c r="A897" s="68"/>
      <c r="B897" s="87"/>
      <c r="C897" s="87"/>
      <c r="D897" s="87"/>
      <c r="E897" s="101"/>
      <c r="F897" s="87"/>
      <c r="G897" s="11"/>
      <c r="H897" s="118"/>
      <c r="I897" s="12">
        <v>0.28960000000000002</v>
      </c>
      <c r="J897" s="121"/>
      <c r="K897" s="12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3">
      <c r="A898" s="68"/>
      <c r="B898" s="87"/>
      <c r="C898" s="87"/>
      <c r="D898" s="87"/>
      <c r="E898" s="101"/>
      <c r="F898" s="87"/>
      <c r="G898" s="11"/>
      <c r="H898" s="118"/>
      <c r="I898" s="12">
        <v>0.99250000000000005</v>
      </c>
      <c r="J898" s="121"/>
      <c r="K898" s="12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3">
      <c r="A899" s="68"/>
      <c r="B899" s="87"/>
      <c r="C899" s="87"/>
      <c r="D899" s="87"/>
      <c r="E899" s="101"/>
      <c r="F899" s="87"/>
      <c r="G899" s="11"/>
      <c r="H899" s="118"/>
      <c r="I899" s="12">
        <v>1</v>
      </c>
      <c r="J899" s="121"/>
      <c r="K899" s="12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x14ac:dyDescent="0.3">
      <c r="A900" s="68"/>
      <c r="B900" s="87"/>
      <c r="C900" s="87"/>
      <c r="D900" s="87"/>
      <c r="E900" s="101"/>
      <c r="F900" s="87"/>
      <c r="G900" s="11"/>
      <c r="H900" s="118"/>
      <c r="I900" s="12">
        <v>0.73780000000000001</v>
      </c>
      <c r="J900" s="121"/>
      <c r="K900" s="121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  <c r="ALC900"/>
      <c r="ALD900"/>
      <c r="ALE900"/>
      <c r="ALF900"/>
      <c r="ALG900"/>
      <c r="ALH900"/>
      <c r="ALI900"/>
      <c r="ALJ900"/>
      <c r="ALK900"/>
      <c r="ALL900"/>
      <c r="ALM900"/>
      <c r="ALN900"/>
      <c r="ALO900"/>
      <c r="ALP900"/>
      <c r="ALQ900"/>
      <c r="ALR900"/>
      <c r="ALS900"/>
      <c r="ALT900"/>
      <c r="ALU900"/>
      <c r="ALV900"/>
      <c r="ALW900"/>
      <c r="ALX900"/>
      <c r="ALY900"/>
      <c r="ALZ900"/>
      <c r="AMA900"/>
      <c r="AMB900"/>
      <c r="AMC900"/>
      <c r="AMD900"/>
      <c r="AME900"/>
      <c r="AMF900"/>
      <c r="AMG900"/>
      <c r="AMH900"/>
      <c r="AMI900"/>
    </row>
    <row r="901" spans="1:1024" s="6" customFormat="1" ht="12.75" customHeight="1" x14ac:dyDescent="0.3">
      <c r="A901" s="143"/>
      <c r="B901" s="143"/>
      <c r="C901" s="143"/>
      <c r="D901" s="143"/>
      <c r="E901" s="143"/>
      <c r="F901" s="143"/>
      <c r="G901" s="143"/>
      <c r="H901" s="119"/>
      <c r="I901" s="19"/>
      <c r="J901" s="123"/>
      <c r="K901" s="123"/>
      <c r="AMJ901"/>
    </row>
    <row r="902" spans="1:1024" x14ac:dyDescent="0.3">
      <c r="A902" s="68"/>
      <c r="B902" s="87"/>
      <c r="C902" s="87"/>
      <c r="D902" s="87"/>
      <c r="E902" s="101"/>
      <c r="F902" s="87"/>
      <c r="G902" s="11"/>
      <c r="H902" s="118"/>
      <c r="I902" s="12">
        <v>1</v>
      </c>
      <c r="J902" s="121"/>
      <c r="K902" s="12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3">
      <c r="A903" s="68"/>
      <c r="B903" s="87"/>
      <c r="C903" s="87"/>
      <c r="D903" s="87"/>
      <c r="E903" s="101"/>
      <c r="F903" s="87"/>
      <c r="G903" s="11"/>
      <c r="H903" s="118"/>
      <c r="I903" s="12">
        <v>1</v>
      </c>
      <c r="J903" s="121"/>
      <c r="K903" s="12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s="6" customFormat="1" ht="26.25" customHeight="1" x14ac:dyDescent="0.3">
      <c r="A904" s="149"/>
      <c r="B904" s="149"/>
      <c r="C904" s="149"/>
      <c r="D904" s="149"/>
      <c r="E904" s="149"/>
      <c r="F904" s="149"/>
      <c r="G904" s="149"/>
      <c r="H904" s="119"/>
      <c r="I904" s="19"/>
      <c r="J904" s="123"/>
      <c r="K904" s="123"/>
      <c r="AMJ904"/>
    </row>
    <row r="905" spans="1:1024" x14ac:dyDescent="0.3">
      <c r="A905" s="68"/>
      <c r="B905" s="87"/>
      <c r="C905" s="87"/>
      <c r="D905" s="87"/>
      <c r="E905" s="101"/>
      <c r="F905" s="87"/>
      <c r="G905" s="11"/>
      <c r="H905" s="118"/>
      <c r="I905" s="12">
        <v>0.85680000000000001</v>
      </c>
      <c r="J905" s="121"/>
      <c r="K905" s="12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3">
      <c r="A906" s="68"/>
      <c r="B906" s="87"/>
      <c r="C906" s="87"/>
      <c r="D906" s="87"/>
      <c r="E906" s="101"/>
      <c r="F906" s="87"/>
      <c r="G906" s="11"/>
      <c r="H906" s="118"/>
      <c r="I906" s="12">
        <v>0.84619999999999995</v>
      </c>
      <c r="J906" s="121"/>
      <c r="K906" s="12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3">
      <c r="A907" s="68"/>
      <c r="B907" s="87"/>
      <c r="C907" s="87"/>
      <c r="D907" s="87"/>
      <c r="E907" s="101"/>
      <c r="F907" s="87"/>
      <c r="G907" s="11"/>
      <c r="H907" s="118"/>
      <c r="I907" s="12">
        <v>0.82369999999999999</v>
      </c>
      <c r="J907" s="121"/>
      <c r="K907" s="12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3">
      <c r="A908" s="68"/>
      <c r="B908" s="87"/>
      <c r="C908" s="87"/>
      <c r="D908" s="87"/>
      <c r="E908" s="101"/>
      <c r="F908" s="87"/>
      <c r="G908" s="11"/>
      <c r="H908" s="118"/>
      <c r="I908" s="12">
        <v>1</v>
      </c>
      <c r="J908" s="121"/>
      <c r="K908" s="12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3">
      <c r="A909" s="68"/>
      <c r="B909" s="87"/>
      <c r="C909" s="87"/>
      <c r="D909" s="87"/>
      <c r="E909" s="101"/>
      <c r="F909" s="87"/>
      <c r="G909" s="11"/>
      <c r="H909" s="118"/>
      <c r="I909" s="12">
        <v>0.93159999999999998</v>
      </c>
      <c r="J909" s="121"/>
      <c r="K909" s="12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3">
      <c r="A910" s="68"/>
      <c r="B910" s="87"/>
      <c r="C910" s="87"/>
      <c r="D910" s="87"/>
      <c r="E910" s="101"/>
      <c r="F910" s="87"/>
      <c r="G910" s="11"/>
      <c r="H910" s="118"/>
      <c r="I910" s="12">
        <v>0.87739999999999996</v>
      </c>
      <c r="J910" s="121"/>
      <c r="K910" s="12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3">
      <c r="A911" s="68"/>
      <c r="B911" s="87"/>
      <c r="C911" s="87"/>
      <c r="D911" s="87"/>
      <c r="E911" s="101"/>
      <c r="F911" s="87"/>
      <c r="G911" s="11"/>
      <c r="H911" s="118"/>
      <c r="I911" s="12">
        <v>0.76680000000000004</v>
      </c>
      <c r="J911" s="121"/>
      <c r="K911" s="12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3">
      <c r="A912" s="68"/>
      <c r="B912" s="87"/>
      <c r="C912" s="87"/>
      <c r="D912" s="87"/>
      <c r="E912" s="101"/>
      <c r="F912" s="87"/>
      <c r="G912" s="11"/>
      <c r="H912" s="118"/>
      <c r="I912" s="12">
        <v>0.28179999999999999</v>
      </c>
      <c r="J912" s="121"/>
      <c r="K912" s="12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x14ac:dyDescent="0.3">
      <c r="A913" s="68"/>
      <c r="B913" s="87"/>
      <c r="C913" s="87"/>
      <c r="D913" s="87"/>
      <c r="E913" s="101"/>
      <c r="F913" s="87"/>
      <c r="G913" s="11"/>
      <c r="H913" s="118"/>
      <c r="I913" s="12">
        <v>0.58660000000000001</v>
      </c>
      <c r="J913" s="121"/>
      <c r="K913" s="121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  <c r="ALC913"/>
      <c r="ALD913"/>
      <c r="ALE913"/>
      <c r="ALF913"/>
      <c r="ALG913"/>
      <c r="ALH913"/>
      <c r="ALI913"/>
      <c r="ALJ913"/>
      <c r="ALK913"/>
      <c r="ALL913"/>
      <c r="ALM913"/>
      <c r="ALN913"/>
      <c r="ALO913"/>
      <c r="ALP913"/>
      <c r="ALQ913"/>
      <c r="ALR913"/>
      <c r="ALS913"/>
      <c r="ALT913"/>
      <c r="ALU913"/>
      <c r="ALV913"/>
      <c r="ALW913"/>
      <c r="ALX913"/>
      <c r="ALY913"/>
      <c r="ALZ913"/>
      <c r="AMA913"/>
      <c r="AMB913"/>
      <c r="AMC913"/>
      <c r="AMD913"/>
      <c r="AME913"/>
      <c r="AMF913"/>
      <c r="AMG913"/>
      <c r="AMH913"/>
      <c r="AMI913"/>
    </row>
    <row r="914" spans="1:1024" x14ac:dyDescent="0.3">
      <c r="A914" s="68"/>
      <c r="B914" s="87"/>
      <c r="C914" s="87"/>
      <c r="D914" s="87"/>
      <c r="E914" s="101"/>
      <c r="F914" s="87"/>
      <c r="G914" s="11"/>
      <c r="H914" s="118"/>
      <c r="I914" s="12">
        <v>0.29060000000000002</v>
      </c>
      <c r="J914" s="121"/>
      <c r="K914" s="12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3">
      <c r="A915" s="68"/>
      <c r="B915" s="87"/>
      <c r="C915" s="87"/>
      <c r="D915" s="87"/>
      <c r="E915" s="101"/>
      <c r="F915" s="87"/>
      <c r="G915" s="11"/>
      <c r="H915" s="118"/>
      <c r="I915" s="12">
        <v>0.90920000000000001</v>
      </c>
      <c r="J915" s="121"/>
      <c r="K915" s="12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s="6" customFormat="1" ht="12.75" customHeight="1" x14ac:dyDescent="0.3">
      <c r="A916" s="143"/>
      <c r="B916" s="143"/>
      <c r="C916" s="143"/>
      <c r="D916" s="143"/>
      <c r="E916" s="143"/>
      <c r="F916" s="143"/>
      <c r="G916" s="143"/>
      <c r="H916" s="119"/>
      <c r="I916" s="19"/>
      <c r="J916" s="123"/>
      <c r="K916" s="123"/>
      <c r="AMJ916"/>
    </row>
    <row r="917" spans="1:1024" x14ac:dyDescent="0.3">
      <c r="A917" s="68"/>
      <c r="B917" s="87"/>
      <c r="C917" s="87"/>
      <c r="D917" s="87"/>
      <c r="E917" s="101"/>
      <c r="F917" s="87"/>
      <c r="G917" s="11"/>
      <c r="H917" s="118"/>
      <c r="I917" s="12">
        <v>0.03</v>
      </c>
      <c r="J917" s="121"/>
      <c r="K917" s="12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3">
      <c r="A918" s="68"/>
      <c r="B918" s="87"/>
      <c r="C918" s="87"/>
      <c r="D918" s="87"/>
      <c r="E918" s="101"/>
      <c r="F918" s="87"/>
      <c r="G918" s="11"/>
      <c r="H918" s="118"/>
      <c r="I918" s="12">
        <v>1</v>
      </c>
      <c r="J918" s="121"/>
      <c r="K918" s="12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3">
      <c r="A919" s="68"/>
      <c r="B919" s="87"/>
      <c r="C919" s="87"/>
      <c r="D919" s="87"/>
      <c r="E919" s="101"/>
      <c r="F919" s="87"/>
      <c r="G919" s="11"/>
      <c r="H919" s="118"/>
      <c r="I919" s="12">
        <v>0.81820000000000004</v>
      </c>
      <c r="J919" s="121"/>
      <c r="K919" s="12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3">
      <c r="A920" s="68"/>
      <c r="B920" s="87"/>
      <c r="C920" s="87"/>
      <c r="D920" s="87"/>
      <c r="E920" s="101"/>
      <c r="F920" s="87"/>
      <c r="G920" s="11"/>
      <c r="H920" s="118"/>
      <c r="I920" s="12">
        <v>0.7752</v>
      </c>
      <c r="J920" s="121"/>
      <c r="K920" s="12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3">
      <c r="A921" s="68"/>
      <c r="B921" s="87"/>
      <c r="C921" s="87"/>
      <c r="D921" s="87"/>
      <c r="E921" s="101"/>
      <c r="F921" s="87"/>
      <c r="G921" s="11"/>
      <c r="H921" s="118"/>
      <c r="I921" s="12">
        <v>0.28179999999999999</v>
      </c>
      <c r="J921" s="121"/>
      <c r="K921" s="1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x14ac:dyDescent="0.3">
      <c r="A922" s="68"/>
      <c r="B922" s="87"/>
      <c r="C922" s="87"/>
      <c r="D922" s="87"/>
      <c r="E922" s="101"/>
      <c r="F922" s="87"/>
      <c r="G922" s="11"/>
      <c r="H922" s="118"/>
      <c r="I922" s="12">
        <v>0.78920000000000001</v>
      </c>
      <c r="J922" s="121"/>
      <c r="K922" s="12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ht="0.75" customHeight="1" x14ac:dyDescent="0.3">
      <c r="A923" s="68"/>
      <c r="B923" s="87"/>
      <c r="C923" s="87"/>
      <c r="D923" s="87"/>
      <c r="E923" s="101"/>
      <c r="F923" s="87"/>
      <c r="G923" s="11"/>
      <c r="H923" s="118"/>
      <c r="I923" s="12">
        <v>0.25719999999999998</v>
      </c>
      <c r="J923" s="121"/>
      <c r="K923" s="121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  <c r="AMH923"/>
      <c r="AMI923"/>
    </row>
    <row r="924" spans="1:1024" x14ac:dyDescent="0.3">
      <c r="A924" s="68"/>
      <c r="B924" s="87"/>
      <c r="C924" s="87"/>
      <c r="D924" s="87"/>
      <c r="E924" s="101"/>
      <c r="F924" s="87"/>
      <c r="G924" s="11"/>
      <c r="H924" s="118"/>
      <c r="I924" s="12">
        <v>0.4506</v>
      </c>
      <c r="J924" s="121"/>
      <c r="K924" s="12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s="6" customFormat="1" ht="27.75" customHeight="1" x14ac:dyDescent="0.3">
      <c r="A925" s="145"/>
      <c r="B925" s="145"/>
      <c r="C925" s="145"/>
      <c r="D925" s="145"/>
      <c r="E925" s="145"/>
      <c r="F925" s="145"/>
      <c r="G925" s="145"/>
      <c r="H925" s="119"/>
      <c r="I925" s="19"/>
      <c r="J925" s="123"/>
      <c r="K925" s="123"/>
      <c r="AMJ925"/>
    </row>
    <row r="926" spans="1:1024" x14ac:dyDescent="0.3">
      <c r="A926" s="71"/>
      <c r="B926" s="87"/>
      <c r="C926" s="87"/>
      <c r="D926" s="87"/>
      <c r="E926" s="101"/>
      <c r="F926" s="87"/>
      <c r="G926" s="11"/>
      <c r="H926" s="118"/>
      <c r="I926" s="12"/>
      <c r="J926" s="121"/>
      <c r="K926" s="12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3">
      <c r="A927" s="68"/>
      <c r="B927" s="87"/>
      <c r="C927" s="87"/>
      <c r="D927" s="87"/>
      <c r="E927" s="101"/>
      <c r="F927" s="87"/>
      <c r="G927" s="11"/>
      <c r="H927" s="118"/>
      <c r="I927" s="12"/>
      <c r="J927" s="121"/>
      <c r="K927" s="12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x14ac:dyDescent="0.3">
      <c r="A928" s="68"/>
      <c r="B928" s="87"/>
      <c r="C928" s="87"/>
      <c r="D928" s="87"/>
      <c r="E928" s="101"/>
      <c r="F928" s="87"/>
      <c r="G928" s="11"/>
      <c r="H928" s="118"/>
      <c r="I928" s="12"/>
      <c r="J928" s="121"/>
      <c r="K928" s="121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  <c r="AMH928"/>
      <c r="AMI928"/>
    </row>
    <row r="929" spans="1:1024" s="5" customFormat="1" ht="28.5" customHeight="1" x14ac:dyDescent="0.25">
      <c r="A929" s="150"/>
      <c r="B929" s="150"/>
      <c r="C929" s="150"/>
      <c r="D929" s="150"/>
      <c r="E929" s="150"/>
      <c r="F929" s="150"/>
      <c r="G929" s="150"/>
      <c r="H929" s="120"/>
      <c r="I929" s="15">
        <v>0.7863</v>
      </c>
      <c r="J929" s="124"/>
      <c r="K929" s="124"/>
      <c r="AMJ929"/>
    </row>
    <row r="930" spans="1:1024" s="6" customFormat="1" ht="12.75" customHeight="1" x14ac:dyDescent="0.3">
      <c r="A930" s="143"/>
      <c r="B930" s="143"/>
      <c r="C930" s="143"/>
      <c r="D930" s="143"/>
      <c r="E930" s="143"/>
      <c r="F930" s="143"/>
      <c r="G930" s="143"/>
      <c r="H930" s="119"/>
      <c r="I930" s="20"/>
      <c r="J930" s="123"/>
      <c r="K930" s="123"/>
      <c r="AMJ930"/>
    </row>
    <row r="931" spans="1:1024" x14ac:dyDescent="0.3">
      <c r="A931" s="68"/>
      <c r="B931" s="87"/>
      <c r="C931" s="87"/>
      <c r="D931" s="87"/>
      <c r="E931" s="101"/>
      <c r="F931" s="87"/>
      <c r="G931" s="11"/>
      <c r="H931" s="118"/>
      <c r="I931" s="12">
        <v>0.73960000000000004</v>
      </c>
      <c r="J931" s="121"/>
      <c r="K931" s="12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3">
      <c r="A932" s="68"/>
      <c r="B932" s="87"/>
      <c r="C932" s="87"/>
      <c r="D932" s="87"/>
      <c r="E932" s="101"/>
      <c r="F932" s="87"/>
      <c r="G932" s="11"/>
      <c r="H932" s="118"/>
      <c r="I932" s="12">
        <v>0.77329999999999999</v>
      </c>
      <c r="J932" s="121"/>
      <c r="K932" s="12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x14ac:dyDescent="0.3">
      <c r="A933" s="68"/>
      <c r="B933" s="87"/>
      <c r="C933" s="87"/>
      <c r="D933" s="87"/>
      <c r="E933" s="101"/>
      <c r="F933" s="87"/>
      <c r="G933" s="11"/>
      <c r="H933" s="118"/>
      <c r="I933" s="12">
        <v>0.79790000000000005</v>
      </c>
      <c r="J933" s="121"/>
      <c r="K933" s="121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  <c r="AMH933"/>
      <c r="AMI933"/>
    </row>
    <row r="934" spans="1:1024" x14ac:dyDescent="0.3">
      <c r="A934" s="68"/>
      <c r="B934" s="87"/>
      <c r="C934" s="87"/>
      <c r="D934" s="87"/>
      <c r="E934" s="101"/>
      <c r="F934" s="87"/>
      <c r="G934" s="11"/>
      <c r="H934" s="118"/>
      <c r="I934" s="12">
        <v>0.74690000000000001</v>
      </c>
      <c r="J934" s="121"/>
      <c r="K934" s="12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3">
      <c r="A935" s="68"/>
      <c r="B935" s="87"/>
      <c r="C935" s="87"/>
      <c r="D935" s="87"/>
      <c r="E935" s="101"/>
      <c r="F935" s="87"/>
      <c r="G935" s="11"/>
      <c r="H935" s="118"/>
      <c r="I935" s="12">
        <v>0.74360000000000004</v>
      </c>
      <c r="J935" s="121"/>
      <c r="K935" s="12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3">
      <c r="A936" s="68"/>
      <c r="B936" s="87"/>
      <c r="C936" s="87"/>
      <c r="D936" s="87"/>
      <c r="E936" s="101"/>
      <c r="F936" s="87"/>
      <c r="G936" s="11"/>
      <c r="H936" s="118"/>
      <c r="I936" s="12">
        <v>1</v>
      </c>
      <c r="J936" s="121"/>
      <c r="K936" s="12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x14ac:dyDescent="0.3">
      <c r="A937" s="68"/>
      <c r="B937" s="87"/>
      <c r="C937" s="87"/>
      <c r="D937" s="87"/>
      <c r="E937" s="101"/>
      <c r="F937" s="87"/>
      <c r="G937" s="11"/>
      <c r="H937" s="118"/>
      <c r="I937" s="12">
        <v>1</v>
      </c>
      <c r="J937" s="121"/>
      <c r="K937" s="12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ht="12" customHeight="1" x14ac:dyDescent="0.3">
      <c r="A938" s="68"/>
      <c r="B938" s="87"/>
      <c r="C938" s="87"/>
      <c r="D938" s="87"/>
      <c r="E938" s="101"/>
      <c r="F938" s="87"/>
      <c r="G938" s="11"/>
      <c r="H938" s="118"/>
      <c r="I938" s="12">
        <v>0.50249999999999995</v>
      </c>
      <c r="J938" s="121"/>
      <c r="K938" s="12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3">
      <c r="A939" s="68"/>
      <c r="B939" s="87"/>
      <c r="C939" s="87"/>
      <c r="D939" s="87"/>
      <c r="E939" s="101"/>
      <c r="F939" s="87"/>
      <c r="G939" s="11"/>
      <c r="H939" s="118"/>
      <c r="I939" s="12">
        <v>8.5999999999999993E-2</v>
      </c>
      <c r="J939" s="121"/>
      <c r="K939" s="12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3">
      <c r="A940" s="68"/>
      <c r="B940" s="87"/>
      <c r="C940" s="87"/>
      <c r="D940" s="87"/>
      <c r="E940" s="101"/>
      <c r="F940" s="87"/>
      <c r="G940" s="11"/>
      <c r="H940" s="118"/>
      <c r="I940" s="12">
        <v>0.5726</v>
      </c>
      <c r="J940" s="121"/>
      <c r="K940" s="12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s="6" customFormat="1" ht="12.75" customHeight="1" x14ac:dyDescent="0.3">
      <c r="A941" s="143"/>
      <c r="B941" s="143"/>
      <c r="C941" s="143"/>
      <c r="D941" s="143"/>
      <c r="E941" s="143"/>
      <c r="F941" s="143"/>
      <c r="G941" s="143"/>
      <c r="H941" s="119"/>
      <c r="I941" s="19"/>
      <c r="J941" s="123"/>
      <c r="K941" s="123"/>
      <c r="AMJ941"/>
    </row>
    <row r="942" spans="1:1024" x14ac:dyDescent="0.3">
      <c r="A942" s="70"/>
      <c r="B942" s="87"/>
      <c r="C942" s="87"/>
      <c r="D942" s="87"/>
      <c r="E942" s="101"/>
      <c r="F942" s="87"/>
      <c r="G942" s="11"/>
      <c r="H942" s="118"/>
      <c r="I942" s="12"/>
      <c r="J942" s="121"/>
      <c r="K942" s="12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x14ac:dyDescent="0.3">
      <c r="A943" s="68"/>
      <c r="B943" s="87"/>
      <c r="C943" s="87"/>
      <c r="D943" s="87"/>
      <c r="E943" s="101"/>
      <c r="F943" s="87"/>
      <c r="G943" s="11"/>
      <c r="H943" s="118"/>
      <c r="I943" s="12"/>
      <c r="J943" s="121"/>
      <c r="K943" s="121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  <c r="AMH943"/>
      <c r="AMI943"/>
    </row>
    <row r="944" spans="1:1024" x14ac:dyDescent="0.3">
      <c r="A944" s="68"/>
      <c r="B944" s="87"/>
      <c r="C944" s="87"/>
      <c r="D944" s="87"/>
      <c r="E944" s="101"/>
      <c r="F944" s="87"/>
      <c r="G944" s="11"/>
      <c r="H944" s="118"/>
      <c r="I944" s="12">
        <v>1</v>
      </c>
      <c r="J944" s="121"/>
      <c r="K944" s="12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s="6" customFormat="1" ht="12.75" customHeight="1" x14ac:dyDescent="0.3">
      <c r="A945" s="143"/>
      <c r="B945" s="143"/>
      <c r="C945" s="143"/>
      <c r="D945" s="143"/>
      <c r="E945" s="143"/>
      <c r="F945" s="143"/>
      <c r="G945" s="143"/>
      <c r="H945" s="119"/>
      <c r="I945" s="19"/>
      <c r="J945" s="123"/>
      <c r="K945" s="123"/>
      <c r="AMJ945"/>
    </row>
    <row r="946" spans="1:1024" x14ac:dyDescent="0.3">
      <c r="A946" s="68"/>
      <c r="B946" s="87"/>
      <c r="C946" s="87"/>
      <c r="D946" s="87"/>
      <c r="E946" s="101"/>
      <c r="F946" s="87"/>
      <c r="G946" s="11"/>
      <c r="H946" s="118"/>
      <c r="I946" s="12">
        <v>1</v>
      </c>
      <c r="J946" s="121"/>
      <c r="K946" s="12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3">
      <c r="A947" s="68"/>
      <c r="B947" s="87"/>
      <c r="C947" s="87"/>
      <c r="D947" s="87"/>
      <c r="E947" s="101"/>
      <c r="F947" s="87"/>
      <c r="G947" s="11"/>
      <c r="H947" s="118"/>
      <c r="I947" s="12">
        <v>0.96499999999999997</v>
      </c>
      <c r="J947" s="121"/>
      <c r="K947" s="12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3">
      <c r="A948" s="68"/>
      <c r="B948" s="87"/>
      <c r="C948" s="87"/>
      <c r="D948" s="87"/>
      <c r="E948" s="101"/>
      <c r="F948" s="87"/>
      <c r="G948" s="11"/>
      <c r="H948" s="118"/>
      <c r="I948" s="12">
        <v>0.60399999999999998</v>
      </c>
      <c r="J948" s="121"/>
      <c r="K948" s="12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3">
      <c r="A949" s="68"/>
      <c r="B949" s="87"/>
      <c r="C949" s="87"/>
      <c r="D949" s="87"/>
      <c r="E949" s="101"/>
      <c r="F949" s="87"/>
      <c r="G949" s="11"/>
      <c r="H949" s="118"/>
      <c r="I949" s="12">
        <v>0.99550000000000005</v>
      </c>
      <c r="J949" s="121"/>
      <c r="K949" s="12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3">
      <c r="A950" s="68"/>
      <c r="B950" s="87"/>
      <c r="C950" s="87"/>
      <c r="D950" s="87"/>
      <c r="E950" s="101"/>
      <c r="F950" s="87"/>
      <c r="G950" s="11"/>
      <c r="H950" s="118"/>
      <c r="I950" s="12">
        <v>1</v>
      </c>
      <c r="J950" s="121"/>
      <c r="K950" s="12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x14ac:dyDescent="0.3">
      <c r="A951" s="68"/>
      <c r="B951" s="87"/>
      <c r="C951" s="87"/>
      <c r="D951" s="87"/>
      <c r="E951" s="101"/>
      <c r="F951" s="87"/>
      <c r="G951" s="11"/>
      <c r="H951" s="118"/>
      <c r="I951" s="12">
        <v>0.41210000000000002</v>
      </c>
      <c r="J951" s="121"/>
      <c r="K951" s="12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  <c r="AMH951"/>
      <c r="AMI951"/>
    </row>
    <row r="952" spans="1:1024" x14ac:dyDescent="0.3">
      <c r="A952" s="68"/>
      <c r="B952" s="87"/>
      <c r="C952" s="87"/>
      <c r="D952" s="87"/>
      <c r="E952" s="101"/>
      <c r="F952" s="87"/>
      <c r="G952" s="11"/>
      <c r="H952" s="118"/>
      <c r="I952" s="12">
        <v>0.18529999999999999</v>
      </c>
      <c r="J952" s="121"/>
      <c r="K952" s="12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3">
      <c r="A953" s="68"/>
      <c r="B953" s="87"/>
      <c r="C953" s="87"/>
      <c r="D953" s="87"/>
      <c r="E953" s="101"/>
      <c r="F953" s="87"/>
      <c r="G953" s="11"/>
      <c r="H953" s="118"/>
      <c r="I953" s="12">
        <v>1</v>
      </c>
      <c r="J953" s="121"/>
      <c r="K953" s="12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s="6" customFormat="1" ht="12.75" customHeight="1" x14ac:dyDescent="0.3">
      <c r="A954" s="143"/>
      <c r="B954" s="143"/>
      <c r="C954" s="143"/>
      <c r="D954" s="143"/>
      <c r="E954" s="143"/>
      <c r="F954" s="143"/>
      <c r="G954" s="143"/>
      <c r="H954" s="119"/>
      <c r="I954" s="19"/>
      <c r="J954" s="123"/>
      <c r="K954" s="123"/>
      <c r="AMJ954"/>
    </row>
    <row r="955" spans="1:1024" x14ac:dyDescent="0.3">
      <c r="A955" s="68"/>
      <c r="B955" s="87"/>
      <c r="C955" s="87"/>
      <c r="D955" s="87"/>
      <c r="E955" s="101"/>
      <c r="F955" s="87"/>
      <c r="G955" s="11"/>
      <c r="H955" s="118"/>
      <c r="I955" s="12">
        <v>0</v>
      </c>
      <c r="J955" s="121"/>
      <c r="K955" s="12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3">
      <c r="A956" s="68"/>
      <c r="B956" s="87"/>
      <c r="C956" s="87"/>
      <c r="D956" s="87"/>
      <c r="E956" s="101"/>
      <c r="F956" s="87"/>
      <c r="G956" s="11"/>
      <c r="H956" s="118"/>
      <c r="I956" s="12">
        <v>1</v>
      </c>
      <c r="J956" s="121"/>
      <c r="K956" s="12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3">
      <c r="A957" s="68"/>
      <c r="B957" s="87"/>
      <c r="C957" s="87"/>
      <c r="D957" s="87"/>
      <c r="E957" s="101"/>
      <c r="F957" s="87"/>
      <c r="G957" s="11"/>
      <c r="H957" s="118"/>
      <c r="I957" s="12">
        <v>8.7800000000000003E-2</v>
      </c>
      <c r="J957" s="121"/>
      <c r="K957" s="12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3">
      <c r="A958" s="68"/>
      <c r="B958" s="87"/>
      <c r="C958" s="87"/>
      <c r="D958" s="87"/>
      <c r="E958" s="101"/>
      <c r="F958" s="87"/>
      <c r="G958" s="11"/>
      <c r="H958" s="118"/>
      <c r="I958" s="12">
        <v>0.30209999999999998</v>
      </c>
      <c r="J958" s="121"/>
      <c r="K958" s="12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3">
      <c r="A959" s="68"/>
      <c r="B959" s="87"/>
      <c r="C959" s="87"/>
      <c r="D959" s="87"/>
      <c r="E959" s="101"/>
      <c r="F959" s="87"/>
      <c r="G959" s="11"/>
      <c r="H959" s="118"/>
      <c r="I959" s="12">
        <v>0.66669999999999996</v>
      </c>
      <c r="J959" s="121"/>
      <c r="K959" s="12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3">
      <c r="A960" s="68"/>
      <c r="B960" s="87"/>
      <c r="C960" s="87"/>
      <c r="D960" s="87"/>
      <c r="E960" s="101"/>
      <c r="F960" s="87"/>
      <c r="G960" s="11"/>
      <c r="H960" s="118"/>
      <c r="I960" s="12">
        <v>0.85929999999999995</v>
      </c>
      <c r="J960" s="121"/>
      <c r="K960" s="12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3">
      <c r="A961" s="68"/>
      <c r="B961" s="87"/>
      <c r="C961" s="87"/>
      <c r="D961" s="87"/>
      <c r="E961" s="101"/>
      <c r="F961" s="87"/>
      <c r="G961" s="11"/>
      <c r="H961" s="118"/>
      <c r="I961" s="12">
        <v>0.85109999999999997</v>
      </c>
      <c r="J961" s="121"/>
      <c r="K961" s="12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x14ac:dyDescent="0.3">
      <c r="A962" s="68"/>
      <c r="B962" s="87"/>
      <c r="C962" s="87"/>
      <c r="D962" s="87"/>
      <c r="E962" s="101"/>
      <c r="F962" s="87"/>
      <c r="G962" s="11"/>
      <c r="H962" s="118"/>
      <c r="I962" s="12">
        <v>0.4108</v>
      </c>
      <c r="J962" s="121"/>
      <c r="K962" s="121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  <c r="AMH962"/>
      <c r="AMI962"/>
    </row>
    <row r="963" spans="1:1024" ht="8.25" customHeight="1" x14ac:dyDescent="0.3">
      <c r="A963" s="68"/>
      <c r="B963" s="87"/>
      <c r="C963" s="87"/>
      <c r="D963" s="87"/>
      <c r="E963" s="101"/>
      <c r="F963" s="87"/>
      <c r="G963" s="11"/>
      <c r="H963" s="118"/>
      <c r="I963" s="12">
        <v>1.0308999999999999</v>
      </c>
      <c r="J963" s="121"/>
      <c r="K963" s="12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s="6" customFormat="1" ht="36.75" customHeight="1" x14ac:dyDescent="0.3">
      <c r="A964" s="144"/>
      <c r="B964" s="144"/>
      <c r="C964" s="144"/>
      <c r="D964" s="144"/>
      <c r="E964" s="144"/>
      <c r="F964" s="144"/>
      <c r="G964" s="144"/>
      <c r="H964" s="119"/>
      <c r="I964" s="19">
        <v>0</v>
      </c>
      <c r="J964" s="123"/>
      <c r="K964" s="123"/>
      <c r="AMJ964"/>
    </row>
    <row r="965" spans="1:1024" x14ac:dyDescent="0.3">
      <c r="A965" s="70"/>
      <c r="B965" s="72"/>
      <c r="C965" s="72"/>
      <c r="D965" s="72"/>
      <c r="E965" s="72"/>
      <c r="F965" s="72"/>
      <c r="G965" s="14"/>
      <c r="H965" s="118"/>
      <c r="I965" s="12"/>
      <c r="J965" s="121"/>
      <c r="K965" s="12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3">
      <c r="A966" s="76"/>
      <c r="B966" s="87"/>
      <c r="C966" s="87"/>
      <c r="D966" s="87"/>
      <c r="E966" s="101"/>
      <c r="F966" s="87"/>
      <c r="G966" s="11"/>
      <c r="H966" s="118"/>
      <c r="I966" s="12"/>
      <c r="J966" s="121"/>
      <c r="K966" s="12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3">
      <c r="A967" s="75"/>
      <c r="B967" s="87"/>
      <c r="C967" s="87"/>
      <c r="D967" s="87"/>
      <c r="E967" s="101"/>
      <c r="F967" s="87"/>
      <c r="G967" s="11"/>
      <c r="H967" s="118"/>
      <c r="I967" s="12"/>
      <c r="J967" s="121"/>
      <c r="K967" s="12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3">
      <c r="A968" s="75"/>
      <c r="B968" s="87"/>
      <c r="C968" s="87"/>
      <c r="D968" s="87"/>
      <c r="E968" s="101"/>
      <c r="F968" s="87"/>
      <c r="G968" s="11"/>
      <c r="H968" s="118"/>
      <c r="I968" s="12"/>
      <c r="J968" s="121"/>
      <c r="K968" s="12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s="6" customFormat="1" ht="27.75" customHeight="1" x14ac:dyDescent="0.3">
      <c r="A969" s="147"/>
      <c r="B969" s="147"/>
      <c r="C969" s="147"/>
      <c r="D969" s="147"/>
      <c r="E969" s="147"/>
      <c r="F969" s="147"/>
      <c r="G969" s="147"/>
      <c r="H969" s="119"/>
      <c r="I969" s="19"/>
      <c r="J969" s="123"/>
      <c r="K969" s="123"/>
      <c r="AMJ969"/>
    </row>
    <row r="970" spans="1:1024" x14ac:dyDescent="0.3">
      <c r="A970" s="70"/>
      <c r="B970" s="87"/>
      <c r="C970" s="87"/>
      <c r="D970" s="87"/>
      <c r="E970" s="101"/>
      <c r="F970" s="87"/>
      <c r="G970" s="11"/>
      <c r="H970" s="118"/>
      <c r="I970" s="12">
        <v>1</v>
      </c>
      <c r="J970" s="121"/>
      <c r="K970" s="12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3">
      <c r="A971" s="76"/>
      <c r="B971" s="87"/>
      <c r="C971" s="87"/>
      <c r="D971" s="87"/>
      <c r="E971" s="101"/>
      <c r="F971" s="87"/>
      <c r="G971" s="11"/>
      <c r="H971" s="118"/>
      <c r="I971" s="12">
        <v>0</v>
      </c>
      <c r="J971" s="121"/>
      <c r="K971" s="12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3">
      <c r="A972" s="76"/>
      <c r="B972" s="87"/>
      <c r="C972" s="87"/>
      <c r="D972" s="87"/>
      <c r="E972" s="101"/>
      <c r="F972" s="87"/>
      <c r="G972" s="11"/>
      <c r="H972" s="118"/>
      <c r="I972" s="12"/>
      <c r="J972" s="121"/>
      <c r="K972" s="12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3">
      <c r="A973" s="76"/>
      <c r="B973" s="87"/>
      <c r="C973" s="87"/>
      <c r="D973" s="87"/>
      <c r="E973" s="101"/>
      <c r="F973" s="87"/>
      <c r="G973" s="11"/>
      <c r="H973" s="118"/>
      <c r="I973" s="12"/>
      <c r="J973" s="121"/>
      <c r="K973" s="12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s="6" customFormat="1" ht="12.75" customHeight="1" x14ac:dyDescent="0.3">
      <c r="A974" s="143"/>
      <c r="B974" s="143"/>
      <c r="C974" s="143"/>
      <c r="D974" s="143"/>
      <c r="E974" s="143"/>
      <c r="F974" s="143"/>
      <c r="G974" s="143"/>
      <c r="H974" s="119"/>
      <c r="I974" s="19"/>
      <c r="J974" s="123"/>
      <c r="K974" s="123"/>
      <c r="AMJ974"/>
    </row>
    <row r="975" spans="1:1024" x14ac:dyDescent="0.3">
      <c r="A975" s="68"/>
      <c r="B975" s="87"/>
      <c r="C975" s="87"/>
      <c r="D975" s="87"/>
      <c r="E975" s="101"/>
      <c r="F975" s="87"/>
      <c r="G975" s="11"/>
      <c r="H975" s="118"/>
      <c r="I975" s="12">
        <v>0.6694</v>
      </c>
      <c r="J975" s="121"/>
      <c r="K975" s="121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  <c r="AMH975"/>
      <c r="AMI975"/>
    </row>
    <row r="976" spans="1:1024" x14ac:dyDescent="0.3">
      <c r="A976" s="68"/>
      <c r="B976" s="87"/>
      <c r="C976" s="87"/>
      <c r="D976" s="87"/>
      <c r="E976" s="101"/>
      <c r="F976" s="87"/>
      <c r="G976" s="11"/>
      <c r="H976" s="118"/>
      <c r="I976" s="12">
        <v>0</v>
      </c>
      <c r="J976" s="121"/>
      <c r="K976" s="12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x14ac:dyDescent="0.3">
      <c r="A977" s="68"/>
      <c r="B977" s="87"/>
      <c r="C977" s="87"/>
      <c r="D977" s="87"/>
      <c r="E977" s="101"/>
      <c r="F977" s="87"/>
      <c r="G977" s="11"/>
      <c r="H977" s="118"/>
      <c r="I977" s="12">
        <v>0.62780000000000002</v>
      </c>
      <c r="J977" s="121"/>
      <c r="K977" s="12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ht="11.25" customHeight="1" x14ac:dyDescent="0.3">
      <c r="A978" s="68"/>
      <c r="B978" s="87"/>
      <c r="C978" s="87"/>
      <c r="D978" s="87"/>
      <c r="E978" s="101"/>
      <c r="F978" s="87"/>
      <c r="G978" s="11"/>
      <c r="H978" s="118"/>
      <c r="I978" s="12">
        <v>0.82669999999999999</v>
      </c>
      <c r="J978" s="121"/>
      <c r="K978" s="121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  <c r="AMH978"/>
      <c r="AMI978"/>
    </row>
    <row r="979" spans="1:1024" x14ac:dyDescent="0.3">
      <c r="A979" s="68"/>
      <c r="B979" s="87"/>
      <c r="C979" s="87"/>
      <c r="D979" s="87"/>
      <c r="E979" s="101"/>
      <c r="F979" s="87"/>
      <c r="G979" s="11"/>
      <c r="H979" s="118"/>
      <c r="I979" s="12">
        <v>1.78E-2</v>
      </c>
      <c r="J979" s="121"/>
      <c r="K979" s="12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3">
      <c r="A980" s="68"/>
      <c r="B980" s="87"/>
      <c r="C980" s="87"/>
      <c r="D980" s="87"/>
      <c r="E980" s="101"/>
      <c r="F980" s="87"/>
      <c r="G980" s="11"/>
      <c r="H980" s="118"/>
      <c r="I980" s="12">
        <v>0</v>
      </c>
      <c r="J980" s="121"/>
      <c r="K980" s="12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3">
      <c r="A981" s="68"/>
      <c r="B981" s="87"/>
      <c r="C981" s="87"/>
      <c r="D981" s="87"/>
      <c r="E981" s="101"/>
      <c r="F981" s="87"/>
      <c r="G981" s="11"/>
      <c r="H981" s="118"/>
      <c r="I981" s="12">
        <v>0</v>
      </c>
      <c r="J981" s="121"/>
      <c r="K981" s="12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3">
      <c r="A982" s="68"/>
      <c r="B982" s="87"/>
      <c r="C982" s="87"/>
      <c r="D982" s="87"/>
      <c r="E982" s="101"/>
      <c r="F982" s="87"/>
      <c r="G982" s="11"/>
      <c r="H982" s="118"/>
      <c r="I982" s="12">
        <v>0.63060000000000005</v>
      </c>
      <c r="J982" s="121"/>
      <c r="K982" s="12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3">
      <c r="A983" s="68"/>
      <c r="B983" s="87"/>
      <c r="C983" s="87"/>
      <c r="D983" s="87"/>
      <c r="E983" s="101"/>
      <c r="F983" s="87"/>
      <c r="G983" s="11"/>
      <c r="H983" s="118"/>
      <c r="I983" s="12">
        <v>0.5</v>
      </c>
      <c r="J983" s="121"/>
      <c r="K983" s="12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s="6" customFormat="1" ht="29.25" customHeight="1" x14ac:dyDescent="0.3">
      <c r="A984" s="145"/>
      <c r="B984" s="145"/>
      <c r="C984" s="145"/>
      <c r="D984" s="145"/>
      <c r="E984" s="145"/>
      <c r="F984" s="145"/>
      <c r="G984" s="145"/>
      <c r="H984" s="119"/>
      <c r="I984" s="19"/>
      <c r="J984" s="123"/>
      <c r="K984" s="123"/>
      <c r="AMJ984"/>
    </row>
    <row r="985" spans="1:1024" x14ac:dyDescent="0.3">
      <c r="A985" s="70"/>
      <c r="B985" s="87"/>
      <c r="C985" s="87"/>
      <c r="D985" s="87"/>
      <c r="E985" s="101"/>
      <c r="F985" s="87"/>
      <c r="G985" s="11"/>
      <c r="H985" s="118"/>
      <c r="I985" s="12"/>
      <c r="J985" s="121"/>
      <c r="K985" s="12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3">
      <c r="A986" s="68"/>
      <c r="B986" s="87"/>
      <c r="C986" s="87"/>
      <c r="D986" s="87"/>
      <c r="E986" s="101"/>
      <c r="F986" s="87"/>
      <c r="G986" s="11"/>
      <c r="H986" s="118"/>
      <c r="I986" s="12">
        <v>0</v>
      </c>
      <c r="J986" s="121"/>
      <c r="K986" s="12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3">
      <c r="A987" s="68"/>
      <c r="B987" s="87"/>
      <c r="C987" s="87"/>
      <c r="D987" s="87"/>
      <c r="E987" s="101"/>
      <c r="F987" s="87"/>
      <c r="G987" s="11"/>
      <c r="H987" s="118"/>
      <c r="I987" s="12">
        <v>0</v>
      </c>
      <c r="J987" s="121"/>
      <c r="K987" s="12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3">
      <c r="A988" s="68"/>
      <c r="B988" s="87"/>
      <c r="C988" s="87"/>
      <c r="D988" s="87"/>
      <c r="E988" s="101"/>
      <c r="F988" s="87"/>
      <c r="G988" s="11"/>
      <c r="H988" s="118"/>
      <c r="I988" s="12">
        <v>0.6522</v>
      </c>
      <c r="J988" s="121"/>
      <c r="K988" s="12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x14ac:dyDescent="0.3">
      <c r="A989" s="68"/>
      <c r="B989" s="87"/>
      <c r="C989" s="87"/>
      <c r="D989" s="87"/>
      <c r="E989" s="101"/>
      <c r="F989" s="87"/>
      <c r="G989" s="11"/>
      <c r="H989" s="118"/>
      <c r="I989" s="12"/>
      <c r="J989" s="121"/>
      <c r="K989" s="121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  <c r="AMH989"/>
      <c r="AMI989"/>
    </row>
    <row r="990" spans="1:1024" x14ac:dyDescent="0.3">
      <c r="A990" s="68"/>
      <c r="B990" s="87"/>
      <c r="C990" s="87"/>
      <c r="D990" s="87"/>
      <c r="E990" s="101"/>
      <c r="F990" s="87"/>
      <c r="G990" s="11"/>
      <c r="H990" s="118"/>
      <c r="I990" s="12">
        <v>0.6522</v>
      </c>
      <c r="J990" s="121"/>
      <c r="K990" s="12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3">
      <c r="A991" s="68"/>
      <c r="B991" s="87"/>
      <c r="C991" s="87"/>
      <c r="D991" s="87"/>
      <c r="E991" s="101"/>
      <c r="F991" s="87"/>
      <c r="G991" s="11"/>
      <c r="H991" s="118"/>
      <c r="I991" s="12">
        <v>0.67859999999999998</v>
      </c>
      <c r="J991" s="121"/>
      <c r="K991" s="12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s="6" customFormat="1" ht="12.75" customHeight="1" x14ac:dyDescent="0.3">
      <c r="A992" s="143"/>
      <c r="B992" s="143"/>
      <c r="C992" s="143"/>
      <c r="D992" s="143"/>
      <c r="E992" s="143"/>
      <c r="F992" s="143"/>
      <c r="G992" s="143"/>
      <c r="H992" s="119"/>
      <c r="I992" s="19"/>
      <c r="J992" s="123"/>
      <c r="K992" s="123"/>
      <c r="AMJ992"/>
    </row>
    <row r="993" spans="1:1024" ht="12" customHeight="1" x14ac:dyDescent="0.3">
      <c r="A993" s="69"/>
      <c r="B993" s="87"/>
      <c r="C993" s="87"/>
      <c r="D993" s="87"/>
      <c r="E993" s="101"/>
      <c r="F993" s="87"/>
      <c r="G993" s="11"/>
      <c r="H993" s="118"/>
      <c r="I993" s="12"/>
      <c r="J993" s="121"/>
      <c r="K993" s="12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3">
      <c r="A994" s="75"/>
      <c r="B994" s="87"/>
      <c r="C994" s="87"/>
      <c r="D994" s="87"/>
      <c r="E994" s="101"/>
      <c r="F994" s="87"/>
      <c r="G994" s="11"/>
      <c r="H994" s="118"/>
      <c r="I994" s="12">
        <v>0.3483</v>
      </c>
      <c r="J994" s="121"/>
      <c r="K994" s="12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3">
      <c r="A995" s="76"/>
      <c r="B995" s="76"/>
      <c r="C995" s="76"/>
      <c r="D995" s="76"/>
      <c r="E995" s="76"/>
      <c r="F995" s="76"/>
      <c r="G995" s="18"/>
      <c r="H995" s="118"/>
      <c r="I995" s="12"/>
      <c r="J995" s="121"/>
      <c r="K995" s="12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x14ac:dyDescent="0.3">
      <c r="A996" s="75"/>
      <c r="B996" s="87"/>
      <c r="C996" s="87"/>
      <c r="D996" s="87"/>
      <c r="E996" s="101"/>
      <c r="F996" s="87"/>
      <c r="G996" s="11"/>
      <c r="H996" s="118"/>
      <c r="I996" s="12">
        <v>0</v>
      </c>
      <c r="J996" s="121"/>
      <c r="K996" s="121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4" x14ac:dyDescent="0.3">
      <c r="A997" s="68"/>
      <c r="B997" s="87"/>
      <c r="C997" s="87"/>
      <c r="D997" s="87"/>
      <c r="E997" s="101"/>
      <c r="F997" s="87"/>
      <c r="G997" s="11"/>
      <c r="H997" s="118"/>
      <c r="I997" s="12"/>
      <c r="J997" s="121"/>
      <c r="K997" s="12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x14ac:dyDescent="0.3">
      <c r="A998" s="75"/>
      <c r="B998" s="87"/>
      <c r="C998" s="87"/>
      <c r="D998" s="87"/>
      <c r="E998" s="101"/>
      <c r="F998" s="87"/>
      <c r="G998" s="11"/>
      <c r="H998" s="118"/>
      <c r="I998" s="12">
        <v>0</v>
      </c>
      <c r="J998" s="121"/>
      <c r="K998" s="121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  <c r="AMH998"/>
      <c r="AMI998"/>
    </row>
    <row r="999" spans="1:1024" x14ac:dyDescent="0.3">
      <c r="A999" s="69"/>
      <c r="B999" s="87"/>
      <c r="C999" s="87"/>
      <c r="D999" s="87"/>
      <c r="E999" s="101"/>
      <c r="F999" s="87"/>
      <c r="G999" s="11"/>
      <c r="H999" s="118"/>
      <c r="I999" s="12"/>
      <c r="J999" s="121"/>
      <c r="K999" s="121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  <c r="AMH999"/>
      <c r="AMI999"/>
    </row>
    <row r="1000" spans="1:1024" x14ac:dyDescent="0.3">
      <c r="A1000" s="75"/>
      <c r="B1000" s="87"/>
      <c r="C1000" s="87"/>
      <c r="D1000" s="87"/>
      <c r="E1000" s="101"/>
      <c r="F1000" s="87"/>
      <c r="G1000" s="11"/>
      <c r="H1000" s="118"/>
      <c r="I1000" s="12">
        <v>1</v>
      </c>
      <c r="J1000" s="121"/>
      <c r="K1000" s="121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  <c r="ALC1000"/>
      <c r="ALD1000"/>
      <c r="ALE1000"/>
      <c r="ALF1000"/>
      <c r="ALG1000"/>
      <c r="ALH1000"/>
      <c r="ALI1000"/>
      <c r="ALJ1000"/>
      <c r="ALK1000"/>
      <c r="ALL1000"/>
      <c r="ALM1000"/>
      <c r="ALN1000"/>
      <c r="ALO1000"/>
      <c r="ALP1000"/>
      <c r="ALQ1000"/>
      <c r="ALR1000"/>
      <c r="ALS1000"/>
      <c r="ALT1000"/>
      <c r="ALU1000"/>
      <c r="ALV1000"/>
      <c r="ALW1000"/>
      <c r="ALX1000"/>
      <c r="ALY1000"/>
      <c r="ALZ1000"/>
      <c r="AMA1000"/>
      <c r="AMB1000"/>
      <c r="AMC1000"/>
      <c r="AMD1000"/>
      <c r="AME1000"/>
      <c r="AMF1000"/>
      <c r="AMG1000"/>
      <c r="AMH1000"/>
      <c r="AMI1000"/>
    </row>
    <row r="1001" spans="1:1024" x14ac:dyDescent="0.3">
      <c r="A1001" s="68"/>
      <c r="B1001" s="87"/>
      <c r="C1001" s="87"/>
      <c r="D1001" s="87"/>
      <c r="E1001" s="101"/>
      <c r="F1001" s="87"/>
      <c r="G1001" s="11"/>
      <c r="H1001" s="118"/>
      <c r="I1001" s="12"/>
      <c r="J1001" s="121"/>
      <c r="K1001" s="12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  <c r="AMH1001"/>
      <c r="AMI1001"/>
    </row>
    <row r="1002" spans="1:1024" x14ac:dyDescent="0.3">
      <c r="A1002" s="75"/>
      <c r="B1002" s="87"/>
      <c r="C1002" s="87"/>
      <c r="D1002" s="87"/>
      <c r="E1002" s="101"/>
      <c r="F1002" s="87"/>
      <c r="G1002" s="11"/>
      <c r="H1002" s="118"/>
      <c r="I1002" s="12">
        <v>0</v>
      </c>
      <c r="J1002" s="121"/>
      <c r="K1002" s="121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  <c r="AMH1002"/>
      <c r="AMI1002"/>
    </row>
    <row r="1003" spans="1:1024" s="6" customFormat="1" ht="12.75" customHeight="1" x14ac:dyDescent="0.3">
      <c r="A1003" s="143"/>
      <c r="B1003" s="143"/>
      <c r="C1003" s="143"/>
      <c r="D1003" s="143"/>
      <c r="E1003" s="143"/>
      <c r="F1003" s="143"/>
      <c r="G1003" s="143"/>
      <c r="H1003" s="119"/>
      <c r="I1003" s="19"/>
      <c r="J1003" s="123"/>
      <c r="K1003" s="123"/>
      <c r="AMJ1003"/>
    </row>
    <row r="1004" spans="1:1024" x14ac:dyDescent="0.3">
      <c r="A1004" s="68"/>
      <c r="B1004" s="87"/>
      <c r="C1004" s="87"/>
      <c r="D1004" s="87"/>
      <c r="E1004" s="101"/>
      <c r="F1004" s="87"/>
      <c r="G1004" s="11"/>
      <c r="H1004" s="118"/>
      <c r="I1004" s="12">
        <v>0.88319999999999999</v>
      </c>
      <c r="J1004" s="121"/>
      <c r="K1004" s="121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  <c r="AMH1004"/>
      <c r="AMI1004"/>
    </row>
    <row r="1005" spans="1:1024" x14ac:dyDescent="0.3">
      <c r="A1005" s="68"/>
      <c r="B1005" s="87"/>
      <c r="C1005" s="87"/>
      <c r="D1005" s="87"/>
      <c r="E1005" s="101"/>
      <c r="F1005" s="87"/>
      <c r="G1005" s="11"/>
      <c r="H1005" s="118"/>
      <c r="I1005" s="12">
        <v>1</v>
      </c>
      <c r="J1005" s="121"/>
      <c r="K1005" s="121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  <c r="AMH1005"/>
      <c r="AMI1005"/>
    </row>
    <row r="1006" spans="1:1024" x14ac:dyDescent="0.3">
      <c r="A1006" s="68"/>
      <c r="B1006" s="87"/>
      <c r="C1006" s="87"/>
      <c r="D1006" s="87"/>
      <c r="E1006" s="101"/>
      <c r="F1006" s="87"/>
      <c r="G1006" s="11"/>
      <c r="H1006" s="118"/>
      <c r="I1006" s="12">
        <v>0.66849999999999998</v>
      </c>
      <c r="J1006" s="121"/>
      <c r="K1006" s="121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  <c r="AMH1006"/>
      <c r="AMI1006"/>
    </row>
    <row r="1007" spans="1:1024" x14ac:dyDescent="0.3">
      <c r="A1007" s="68"/>
      <c r="B1007" s="87"/>
      <c r="C1007" s="87"/>
      <c r="D1007" s="87"/>
      <c r="E1007" s="101"/>
      <c r="F1007" s="87"/>
      <c r="G1007" s="11"/>
      <c r="H1007" s="118"/>
      <c r="I1007" s="12">
        <v>0.56169999999999998</v>
      </c>
      <c r="J1007" s="121"/>
      <c r="K1007" s="121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  <c r="AMH1007"/>
      <c r="AMI1007"/>
    </row>
    <row r="1008" spans="1:1024" x14ac:dyDescent="0.3">
      <c r="A1008" s="68"/>
      <c r="B1008" s="87"/>
      <c r="C1008" s="87"/>
      <c r="D1008" s="87"/>
      <c r="E1008" s="101"/>
      <c r="F1008" s="87"/>
      <c r="G1008" s="11"/>
      <c r="H1008" s="118"/>
      <c r="I1008" s="12">
        <v>0.93459999999999999</v>
      </c>
      <c r="J1008" s="121"/>
      <c r="K1008" s="121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  <c r="AMH1008"/>
      <c r="AMI1008"/>
    </row>
    <row r="1009" spans="1:1024" x14ac:dyDescent="0.3">
      <c r="A1009" s="68"/>
      <c r="B1009" s="87"/>
      <c r="C1009" s="87"/>
      <c r="D1009" s="87"/>
      <c r="E1009" s="101"/>
      <c r="F1009" s="87"/>
      <c r="G1009" s="11"/>
      <c r="H1009" s="118"/>
      <c r="I1009" s="12">
        <v>0.93410000000000004</v>
      </c>
      <c r="J1009" s="121"/>
      <c r="K1009" s="121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  <c r="AMH1009"/>
      <c r="AMI1009"/>
    </row>
    <row r="1010" spans="1:1024" x14ac:dyDescent="0.3">
      <c r="A1010" s="68"/>
      <c r="B1010" s="87"/>
      <c r="C1010" s="87"/>
      <c r="D1010" s="87"/>
      <c r="E1010" s="101"/>
      <c r="F1010" s="87"/>
      <c r="G1010" s="11"/>
      <c r="H1010" s="118"/>
      <c r="I1010" s="12">
        <v>0.78569999999999995</v>
      </c>
      <c r="J1010" s="121"/>
      <c r="K1010" s="121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  <c r="AMH1010"/>
      <c r="AMI1010"/>
    </row>
    <row r="1011" spans="1:1024" x14ac:dyDescent="0.3">
      <c r="A1011" s="68"/>
      <c r="B1011" s="87"/>
      <c r="C1011" s="87"/>
      <c r="D1011" s="87"/>
      <c r="E1011" s="101"/>
      <c r="F1011" s="87"/>
      <c r="G1011" s="11"/>
      <c r="H1011" s="118"/>
      <c r="I1011" s="12">
        <v>1</v>
      </c>
      <c r="J1011" s="121"/>
      <c r="K1011" s="12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  <c r="AMH1011"/>
      <c r="AMI1011"/>
    </row>
    <row r="1012" spans="1:1024" x14ac:dyDescent="0.3">
      <c r="A1012" s="68"/>
      <c r="B1012" s="87"/>
      <c r="C1012" s="87"/>
      <c r="D1012" s="87"/>
      <c r="E1012" s="101"/>
      <c r="F1012" s="87"/>
      <c r="G1012" s="11"/>
      <c r="H1012" s="118"/>
      <c r="I1012" s="12">
        <v>0.78520000000000001</v>
      </c>
      <c r="J1012" s="121"/>
      <c r="K1012" s="121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  <c r="AMH1012"/>
      <c r="AMI1012"/>
    </row>
    <row r="1013" spans="1:1024" x14ac:dyDescent="0.3">
      <c r="A1013" s="68"/>
      <c r="B1013" s="87"/>
      <c r="C1013" s="87"/>
      <c r="D1013" s="87"/>
      <c r="E1013" s="101"/>
      <c r="F1013" s="87"/>
      <c r="G1013" s="11"/>
      <c r="H1013" s="118"/>
      <c r="I1013" s="12">
        <v>0.63970000000000005</v>
      </c>
      <c r="J1013" s="121"/>
      <c r="K1013" s="121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  <c r="AMH1013"/>
      <c r="AMI1013"/>
    </row>
    <row r="1014" spans="1:1024" x14ac:dyDescent="0.3">
      <c r="A1014" s="68"/>
      <c r="B1014" s="87"/>
      <c r="C1014" s="87"/>
      <c r="D1014" s="87"/>
      <c r="E1014" s="101"/>
      <c r="F1014" s="87"/>
      <c r="G1014" s="11"/>
      <c r="H1014" s="118"/>
      <c r="I1014" s="12">
        <v>1</v>
      </c>
      <c r="J1014" s="121"/>
      <c r="K1014" s="121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  <c r="IN1014"/>
      <c r="IO1014"/>
      <c r="IP1014"/>
      <c r="IQ1014"/>
      <c r="IR1014"/>
      <c r="IS1014"/>
      <c r="IT1014"/>
      <c r="IU1014"/>
      <c r="IV1014"/>
      <c r="IW1014"/>
      <c r="IX1014"/>
      <c r="IY1014"/>
      <c r="IZ1014"/>
      <c r="JA1014"/>
      <c r="JB1014"/>
      <c r="JC1014"/>
      <c r="JD1014"/>
      <c r="JE1014"/>
      <c r="JF1014"/>
      <c r="JG1014"/>
      <c r="JH1014"/>
      <c r="JI1014"/>
      <c r="JJ1014"/>
      <c r="JK1014"/>
      <c r="JL1014"/>
      <c r="JM1014"/>
      <c r="JN1014"/>
      <c r="JO1014"/>
      <c r="JP1014"/>
      <c r="JQ1014"/>
      <c r="JR1014"/>
      <c r="JS1014"/>
      <c r="JT1014"/>
      <c r="JU1014"/>
      <c r="JV1014"/>
      <c r="JW1014"/>
      <c r="JX1014"/>
      <c r="JY1014"/>
      <c r="JZ1014"/>
      <c r="KA1014"/>
      <c r="KB1014"/>
      <c r="KC1014"/>
      <c r="KD1014"/>
      <c r="KE1014"/>
      <c r="KF1014"/>
      <c r="KG1014"/>
      <c r="KH1014"/>
      <c r="KI1014"/>
      <c r="KJ1014"/>
      <c r="KK1014"/>
      <c r="KL1014"/>
      <c r="KM1014"/>
      <c r="KN1014"/>
      <c r="KO1014"/>
      <c r="KP1014"/>
      <c r="KQ1014"/>
      <c r="KR1014"/>
      <c r="KS1014"/>
      <c r="KT1014"/>
      <c r="KU1014"/>
      <c r="KV1014"/>
      <c r="KW1014"/>
      <c r="KX1014"/>
      <c r="KY1014"/>
      <c r="KZ1014"/>
      <c r="LA1014"/>
      <c r="LB1014"/>
      <c r="LC1014"/>
      <c r="LD1014"/>
      <c r="LE1014"/>
      <c r="LF1014"/>
      <c r="LG1014"/>
      <c r="LH1014"/>
      <c r="LI1014"/>
      <c r="LJ1014"/>
      <c r="LK1014"/>
      <c r="LL1014"/>
      <c r="LM1014"/>
      <c r="LN1014"/>
      <c r="LO1014"/>
      <c r="LP1014"/>
      <c r="LQ1014"/>
      <c r="LR1014"/>
      <c r="LS1014"/>
      <c r="LT1014"/>
      <c r="LU1014"/>
      <c r="LV1014"/>
      <c r="LW1014"/>
      <c r="LX1014"/>
      <c r="LY1014"/>
      <c r="LZ1014"/>
      <c r="MA1014"/>
      <c r="MB1014"/>
      <c r="MC1014"/>
      <c r="MD1014"/>
      <c r="ME1014"/>
      <c r="MF1014"/>
      <c r="MG1014"/>
      <c r="MH1014"/>
      <c r="MI1014"/>
      <c r="MJ1014"/>
      <c r="MK1014"/>
      <c r="ML1014"/>
      <c r="MM1014"/>
      <c r="MN1014"/>
      <c r="MO1014"/>
      <c r="MP1014"/>
      <c r="MQ1014"/>
      <c r="MR1014"/>
      <c r="MS1014"/>
      <c r="MT1014"/>
      <c r="MU1014"/>
      <c r="MV1014"/>
      <c r="MW1014"/>
      <c r="MX1014"/>
      <c r="MY1014"/>
      <c r="MZ1014"/>
      <c r="NA1014"/>
      <c r="NB1014"/>
      <c r="NC1014"/>
      <c r="ND1014"/>
      <c r="NE1014"/>
      <c r="NF1014"/>
      <c r="NG1014"/>
      <c r="NH1014"/>
      <c r="NI1014"/>
      <c r="NJ1014"/>
      <c r="NK1014"/>
      <c r="NL1014"/>
      <c r="NM1014"/>
      <c r="NN1014"/>
      <c r="NO1014"/>
      <c r="NP1014"/>
      <c r="NQ1014"/>
      <c r="NR1014"/>
      <c r="NS1014"/>
      <c r="NT1014"/>
      <c r="NU1014"/>
      <c r="NV1014"/>
      <c r="NW1014"/>
      <c r="NX1014"/>
      <c r="NY1014"/>
      <c r="NZ1014"/>
      <c r="OA1014"/>
      <c r="OB1014"/>
      <c r="OC1014"/>
      <c r="OD1014"/>
      <c r="OE1014"/>
      <c r="OF1014"/>
      <c r="OG1014"/>
      <c r="OH1014"/>
      <c r="OI1014"/>
      <c r="OJ1014"/>
      <c r="OK1014"/>
      <c r="OL1014"/>
      <c r="OM1014"/>
      <c r="ON1014"/>
      <c r="OO1014"/>
      <c r="OP1014"/>
      <c r="OQ1014"/>
      <c r="OR1014"/>
      <c r="OS1014"/>
      <c r="OT1014"/>
      <c r="OU1014"/>
      <c r="OV1014"/>
      <c r="OW1014"/>
      <c r="OX1014"/>
      <c r="OY1014"/>
      <c r="OZ1014"/>
      <c r="PA1014"/>
      <c r="PB1014"/>
      <c r="PC1014"/>
      <c r="PD1014"/>
      <c r="PE1014"/>
      <c r="PF1014"/>
      <c r="PG1014"/>
      <c r="PH1014"/>
      <c r="PI1014"/>
      <c r="PJ1014"/>
      <c r="PK1014"/>
      <c r="PL1014"/>
      <c r="PM1014"/>
      <c r="PN1014"/>
      <c r="PO1014"/>
      <c r="PP1014"/>
      <c r="PQ1014"/>
      <c r="PR1014"/>
      <c r="PS1014"/>
      <c r="PT1014"/>
      <c r="PU1014"/>
      <c r="PV1014"/>
      <c r="PW1014"/>
      <c r="PX1014"/>
      <c r="PY1014"/>
      <c r="PZ1014"/>
      <c r="QA1014"/>
      <c r="QB1014"/>
      <c r="QC1014"/>
      <c r="QD1014"/>
      <c r="QE1014"/>
      <c r="QF1014"/>
      <c r="QG1014"/>
      <c r="QH1014"/>
      <c r="QI1014"/>
      <c r="QJ1014"/>
      <c r="QK1014"/>
      <c r="QL1014"/>
      <c r="QM1014"/>
      <c r="QN1014"/>
      <c r="QO1014"/>
      <c r="QP1014"/>
      <c r="QQ1014"/>
      <c r="QR1014"/>
      <c r="QS1014"/>
      <c r="QT1014"/>
      <c r="QU1014"/>
      <c r="QV1014"/>
      <c r="QW1014"/>
      <c r="QX1014"/>
      <c r="QY1014"/>
      <c r="QZ1014"/>
      <c r="RA1014"/>
      <c r="RB1014"/>
      <c r="RC1014"/>
      <c r="RD1014"/>
      <c r="RE1014"/>
      <c r="RF1014"/>
      <c r="RG1014"/>
      <c r="RH1014"/>
      <c r="RI1014"/>
      <c r="RJ1014"/>
      <c r="RK1014"/>
      <c r="RL1014"/>
      <c r="RM1014"/>
      <c r="RN1014"/>
      <c r="RO1014"/>
      <c r="RP1014"/>
      <c r="RQ1014"/>
      <c r="RR1014"/>
      <c r="RS1014"/>
      <c r="RT1014"/>
      <c r="RU1014"/>
      <c r="RV1014"/>
      <c r="RW1014"/>
      <c r="RX1014"/>
      <c r="RY1014"/>
      <c r="RZ1014"/>
      <c r="SA1014"/>
      <c r="SB1014"/>
      <c r="SC1014"/>
      <c r="SD1014"/>
      <c r="SE1014"/>
      <c r="SF1014"/>
      <c r="SG1014"/>
      <c r="SH1014"/>
      <c r="SI1014"/>
      <c r="SJ1014"/>
      <c r="SK1014"/>
      <c r="SL1014"/>
      <c r="SM1014"/>
      <c r="SN1014"/>
      <c r="SO1014"/>
      <c r="SP1014"/>
      <c r="SQ1014"/>
      <c r="SR1014"/>
      <c r="SS1014"/>
      <c r="ST1014"/>
      <c r="SU1014"/>
      <c r="SV1014"/>
      <c r="SW1014"/>
      <c r="SX1014"/>
      <c r="SY1014"/>
      <c r="SZ1014"/>
      <c r="TA1014"/>
      <c r="TB1014"/>
      <c r="TC1014"/>
      <c r="TD1014"/>
      <c r="TE1014"/>
      <c r="TF1014"/>
      <c r="TG1014"/>
      <c r="TH1014"/>
      <c r="TI1014"/>
      <c r="TJ1014"/>
      <c r="TK1014"/>
      <c r="TL1014"/>
      <c r="TM1014"/>
      <c r="TN1014"/>
      <c r="TO1014"/>
      <c r="TP1014"/>
      <c r="TQ1014"/>
      <c r="TR1014"/>
      <c r="TS1014"/>
      <c r="TT1014"/>
      <c r="TU1014"/>
      <c r="TV1014"/>
      <c r="TW1014"/>
      <c r="TX1014"/>
      <c r="TY1014"/>
      <c r="TZ1014"/>
      <c r="UA1014"/>
      <c r="UB1014"/>
      <c r="UC1014"/>
      <c r="UD1014"/>
      <c r="UE1014"/>
      <c r="UF1014"/>
      <c r="UG1014"/>
      <c r="UH1014"/>
      <c r="UI1014"/>
      <c r="UJ1014"/>
      <c r="UK1014"/>
      <c r="UL1014"/>
      <c r="UM1014"/>
      <c r="UN1014"/>
      <c r="UO1014"/>
      <c r="UP1014"/>
      <c r="UQ1014"/>
      <c r="UR1014"/>
      <c r="US1014"/>
      <c r="UT1014"/>
      <c r="UU1014"/>
      <c r="UV1014"/>
      <c r="UW1014"/>
      <c r="UX1014"/>
      <c r="UY1014"/>
      <c r="UZ1014"/>
      <c r="VA1014"/>
      <c r="VB1014"/>
      <c r="VC1014"/>
      <c r="VD1014"/>
      <c r="VE1014"/>
      <c r="VF1014"/>
      <c r="VG1014"/>
      <c r="VH1014"/>
      <c r="VI1014"/>
      <c r="VJ1014"/>
      <c r="VK1014"/>
      <c r="VL1014"/>
      <c r="VM1014"/>
      <c r="VN1014"/>
      <c r="VO1014"/>
      <c r="VP1014"/>
      <c r="VQ1014"/>
      <c r="VR1014"/>
      <c r="VS1014"/>
      <c r="VT1014"/>
      <c r="VU1014"/>
      <c r="VV1014"/>
      <c r="VW1014"/>
      <c r="VX1014"/>
      <c r="VY1014"/>
      <c r="VZ1014"/>
      <c r="WA1014"/>
      <c r="WB1014"/>
      <c r="WC1014"/>
      <c r="WD1014"/>
      <c r="WE1014"/>
      <c r="WF1014"/>
      <c r="WG1014"/>
      <c r="WH1014"/>
      <c r="WI1014"/>
      <c r="WJ1014"/>
      <c r="WK1014"/>
      <c r="WL1014"/>
      <c r="WM1014"/>
      <c r="WN1014"/>
      <c r="WO1014"/>
      <c r="WP1014"/>
      <c r="WQ1014"/>
      <c r="WR1014"/>
      <c r="WS1014"/>
      <c r="WT1014"/>
      <c r="WU1014"/>
      <c r="WV1014"/>
      <c r="WW1014"/>
      <c r="WX1014"/>
      <c r="WY1014"/>
      <c r="WZ1014"/>
      <c r="XA1014"/>
      <c r="XB1014"/>
      <c r="XC1014"/>
      <c r="XD1014"/>
      <c r="XE1014"/>
      <c r="XF1014"/>
      <c r="XG1014"/>
      <c r="XH1014"/>
      <c r="XI1014"/>
      <c r="XJ1014"/>
      <c r="XK1014"/>
      <c r="XL1014"/>
      <c r="XM1014"/>
      <c r="XN1014"/>
      <c r="XO1014"/>
      <c r="XP1014"/>
      <c r="XQ1014"/>
      <c r="XR1014"/>
      <c r="XS1014"/>
      <c r="XT1014"/>
      <c r="XU1014"/>
      <c r="XV1014"/>
      <c r="XW1014"/>
      <c r="XX1014"/>
      <c r="XY1014"/>
      <c r="XZ1014"/>
      <c r="YA1014"/>
      <c r="YB1014"/>
      <c r="YC1014"/>
      <c r="YD1014"/>
      <c r="YE1014"/>
      <c r="YF1014"/>
      <c r="YG1014"/>
      <c r="YH1014"/>
      <c r="YI1014"/>
      <c r="YJ1014"/>
      <c r="YK1014"/>
      <c r="YL1014"/>
      <c r="YM1014"/>
      <c r="YN1014"/>
      <c r="YO1014"/>
      <c r="YP1014"/>
      <c r="YQ1014"/>
      <c r="YR1014"/>
      <c r="YS1014"/>
      <c r="YT1014"/>
      <c r="YU1014"/>
      <c r="YV1014"/>
      <c r="YW1014"/>
      <c r="YX1014"/>
      <c r="YY1014"/>
      <c r="YZ1014"/>
      <c r="ZA1014"/>
      <c r="ZB1014"/>
      <c r="ZC1014"/>
      <c r="ZD1014"/>
      <c r="ZE1014"/>
      <c r="ZF1014"/>
      <c r="ZG1014"/>
      <c r="ZH1014"/>
      <c r="ZI1014"/>
      <c r="ZJ1014"/>
      <c r="ZK1014"/>
      <c r="ZL1014"/>
      <c r="ZM1014"/>
      <c r="ZN1014"/>
      <c r="ZO1014"/>
      <c r="ZP1014"/>
      <c r="ZQ1014"/>
      <c r="ZR1014"/>
      <c r="ZS1014"/>
      <c r="ZT1014"/>
      <c r="ZU1014"/>
      <c r="ZV1014"/>
      <c r="ZW1014"/>
      <c r="ZX1014"/>
      <c r="ZY1014"/>
      <c r="ZZ1014"/>
      <c r="AAA1014"/>
      <c r="AAB1014"/>
      <c r="AAC1014"/>
      <c r="AAD1014"/>
      <c r="AAE1014"/>
      <c r="AAF1014"/>
      <c r="AAG1014"/>
      <c r="AAH1014"/>
      <c r="AAI1014"/>
      <c r="AAJ1014"/>
      <c r="AAK1014"/>
      <c r="AAL1014"/>
      <c r="AAM1014"/>
      <c r="AAN1014"/>
      <c r="AAO1014"/>
      <c r="AAP1014"/>
      <c r="AAQ1014"/>
      <c r="AAR1014"/>
      <c r="AAS1014"/>
      <c r="AAT1014"/>
      <c r="AAU1014"/>
      <c r="AAV1014"/>
      <c r="AAW1014"/>
      <c r="AAX1014"/>
      <c r="AAY1014"/>
      <c r="AAZ1014"/>
      <c r="ABA1014"/>
      <c r="ABB1014"/>
      <c r="ABC1014"/>
      <c r="ABD1014"/>
      <c r="ABE1014"/>
      <c r="ABF1014"/>
      <c r="ABG1014"/>
      <c r="ABH1014"/>
      <c r="ABI1014"/>
      <c r="ABJ1014"/>
      <c r="ABK1014"/>
      <c r="ABL1014"/>
      <c r="ABM1014"/>
      <c r="ABN1014"/>
      <c r="ABO1014"/>
      <c r="ABP1014"/>
      <c r="ABQ1014"/>
      <c r="ABR1014"/>
      <c r="ABS1014"/>
      <c r="ABT1014"/>
      <c r="ABU1014"/>
      <c r="ABV1014"/>
      <c r="ABW1014"/>
      <c r="ABX1014"/>
      <c r="ABY1014"/>
      <c r="ABZ1014"/>
      <c r="ACA1014"/>
      <c r="ACB1014"/>
      <c r="ACC1014"/>
      <c r="ACD1014"/>
      <c r="ACE1014"/>
      <c r="ACF1014"/>
      <c r="ACG1014"/>
      <c r="ACH1014"/>
      <c r="ACI1014"/>
      <c r="ACJ1014"/>
      <c r="ACK1014"/>
      <c r="ACL1014"/>
      <c r="ACM1014"/>
      <c r="ACN1014"/>
      <c r="ACO1014"/>
      <c r="ACP1014"/>
      <c r="ACQ1014"/>
      <c r="ACR1014"/>
      <c r="ACS1014"/>
      <c r="ACT1014"/>
      <c r="ACU1014"/>
      <c r="ACV1014"/>
      <c r="ACW1014"/>
      <c r="ACX1014"/>
      <c r="ACY1014"/>
      <c r="ACZ1014"/>
      <c r="ADA1014"/>
      <c r="ADB1014"/>
      <c r="ADC1014"/>
      <c r="ADD1014"/>
      <c r="ADE1014"/>
      <c r="ADF1014"/>
      <c r="ADG1014"/>
      <c r="ADH1014"/>
      <c r="ADI1014"/>
      <c r="ADJ1014"/>
      <c r="ADK1014"/>
      <c r="ADL1014"/>
      <c r="ADM1014"/>
      <c r="ADN1014"/>
      <c r="ADO1014"/>
      <c r="ADP1014"/>
      <c r="ADQ1014"/>
      <c r="ADR1014"/>
      <c r="ADS1014"/>
      <c r="ADT1014"/>
      <c r="ADU1014"/>
      <c r="ADV1014"/>
      <c r="ADW1014"/>
      <c r="ADX1014"/>
      <c r="ADY1014"/>
      <c r="ADZ1014"/>
      <c r="AEA1014"/>
      <c r="AEB1014"/>
      <c r="AEC1014"/>
      <c r="AED1014"/>
      <c r="AEE1014"/>
      <c r="AEF1014"/>
      <c r="AEG1014"/>
      <c r="AEH1014"/>
      <c r="AEI1014"/>
      <c r="AEJ1014"/>
      <c r="AEK1014"/>
      <c r="AEL1014"/>
      <c r="AEM1014"/>
      <c r="AEN1014"/>
      <c r="AEO1014"/>
      <c r="AEP1014"/>
      <c r="AEQ1014"/>
      <c r="AER1014"/>
      <c r="AES1014"/>
      <c r="AET1014"/>
      <c r="AEU1014"/>
      <c r="AEV1014"/>
      <c r="AEW1014"/>
      <c r="AEX1014"/>
      <c r="AEY1014"/>
      <c r="AEZ1014"/>
      <c r="AFA1014"/>
      <c r="AFB1014"/>
      <c r="AFC1014"/>
      <c r="AFD1014"/>
      <c r="AFE1014"/>
      <c r="AFF1014"/>
      <c r="AFG1014"/>
      <c r="AFH1014"/>
      <c r="AFI1014"/>
      <c r="AFJ1014"/>
      <c r="AFK1014"/>
      <c r="AFL1014"/>
      <c r="AFM1014"/>
      <c r="AFN1014"/>
      <c r="AFO1014"/>
      <c r="AFP1014"/>
      <c r="AFQ1014"/>
      <c r="AFR1014"/>
      <c r="AFS1014"/>
      <c r="AFT1014"/>
      <c r="AFU1014"/>
      <c r="AFV1014"/>
      <c r="AFW1014"/>
      <c r="AFX1014"/>
      <c r="AFY1014"/>
      <c r="AFZ1014"/>
      <c r="AGA1014"/>
      <c r="AGB1014"/>
      <c r="AGC1014"/>
      <c r="AGD1014"/>
      <c r="AGE1014"/>
      <c r="AGF1014"/>
      <c r="AGG1014"/>
      <c r="AGH1014"/>
      <c r="AGI1014"/>
      <c r="AGJ1014"/>
      <c r="AGK1014"/>
      <c r="AGL1014"/>
      <c r="AGM1014"/>
      <c r="AGN1014"/>
      <c r="AGO1014"/>
      <c r="AGP1014"/>
      <c r="AGQ1014"/>
      <c r="AGR1014"/>
      <c r="AGS1014"/>
      <c r="AGT1014"/>
      <c r="AGU1014"/>
      <c r="AGV1014"/>
      <c r="AGW1014"/>
      <c r="AGX1014"/>
      <c r="AGY1014"/>
      <c r="AGZ1014"/>
      <c r="AHA1014"/>
      <c r="AHB1014"/>
      <c r="AHC1014"/>
      <c r="AHD1014"/>
      <c r="AHE1014"/>
      <c r="AHF1014"/>
      <c r="AHG1014"/>
      <c r="AHH1014"/>
      <c r="AHI1014"/>
      <c r="AHJ1014"/>
      <c r="AHK1014"/>
      <c r="AHL1014"/>
      <c r="AHM1014"/>
      <c r="AHN1014"/>
      <c r="AHO1014"/>
      <c r="AHP1014"/>
      <c r="AHQ1014"/>
      <c r="AHR1014"/>
      <c r="AHS1014"/>
      <c r="AHT1014"/>
      <c r="AHU1014"/>
      <c r="AHV1014"/>
      <c r="AHW1014"/>
      <c r="AHX1014"/>
      <c r="AHY1014"/>
      <c r="AHZ1014"/>
      <c r="AIA1014"/>
      <c r="AIB1014"/>
      <c r="AIC1014"/>
      <c r="AID1014"/>
      <c r="AIE1014"/>
      <c r="AIF1014"/>
      <c r="AIG1014"/>
      <c r="AIH1014"/>
      <c r="AII1014"/>
      <c r="AIJ1014"/>
      <c r="AIK1014"/>
      <c r="AIL1014"/>
      <c r="AIM1014"/>
      <c r="AIN1014"/>
      <c r="AIO1014"/>
      <c r="AIP1014"/>
      <c r="AIQ1014"/>
      <c r="AIR1014"/>
      <c r="AIS1014"/>
      <c r="AIT1014"/>
      <c r="AIU1014"/>
      <c r="AIV1014"/>
      <c r="AIW1014"/>
      <c r="AIX1014"/>
      <c r="AIY1014"/>
      <c r="AIZ1014"/>
      <c r="AJA1014"/>
      <c r="AJB1014"/>
      <c r="AJC1014"/>
      <c r="AJD1014"/>
      <c r="AJE1014"/>
      <c r="AJF1014"/>
      <c r="AJG1014"/>
      <c r="AJH1014"/>
      <c r="AJI1014"/>
      <c r="AJJ1014"/>
      <c r="AJK1014"/>
      <c r="AJL1014"/>
      <c r="AJM1014"/>
      <c r="AJN1014"/>
      <c r="AJO1014"/>
      <c r="AJP1014"/>
      <c r="AJQ1014"/>
      <c r="AJR1014"/>
      <c r="AJS1014"/>
      <c r="AJT1014"/>
      <c r="AJU1014"/>
      <c r="AJV1014"/>
      <c r="AJW1014"/>
      <c r="AJX1014"/>
      <c r="AJY1014"/>
      <c r="AJZ1014"/>
      <c r="AKA1014"/>
      <c r="AKB1014"/>
      <c r="AKC1014"/>
      <c r="AKD1014"/>
      <c r="AKE1014"/>
      <c r="AKF1014"/>
      <c r="AKG1014"/>
      <c r="AKH1014"/>
      <c r="AKI1014"/>
      <c r="AKJ1014"/>
      <c r="AKK1014"/>
      <c r="AKL1014"/>
      <c r="AKM1014"/>
      <c r="AKN1014"/>
      <c r="AKO1014"/>
      <c r="AKP1014"/>
      <c r="AKQ1014"/>
      <c r="AKR1014"/>
      <c r="AKS1014"/>
      <c r="AKT1014"/>
      <c r="AKU1014"/>
      <c r="AKV1014"/>
      <c r="AKW1014"/>
      <c r="AKX1014"/>
      <c r="AKY1014"/>
      <c r="AKZ1014"/>
      <c r="ALA1014"/>
      <c r="ALB1014"/>
      <c r="ALC1014"/>
      <c r="ALD1014"/>
      <c r="ALE1014"/>
      <c r="ALF1014"/>
      <c r="ALG1014"/>
      <c r="ALH1014"/>
      <c r="ALI1014"/>
      <c r="ALJ1014"/>
      <c r="ALK1014"/>
      <c r="ALL1014"/>
      <c r="ALM1014"/>
      <c r="ALN1014"/>
      <c r="ALO1014"/>
      <c r="ALP1014"/>
      <c r="ALQ1014"/>
      <c r="ALR1014"/>
      <c r="ALS1014"/>
      <c r="ALT1014"/>
      <c r="ALU1014"/>
      <c r="ALV1014"/>
      <c r="ALW1014"/>
      <c r="ALX1014"/>
      <c r="ALY1014"/>
      <c r="ALZ1014"/>
      <c r="AMA1014"/>
      <c r="AMB1014"/>
      <c r="AMC1014"/>
      <c r="AMD1014"/>
      <c r="AME1014"/>
      <c r="AMF1014"/>
      <c r="AMG1014"/>
      <c r="AMH1014"/>
      <c r="AMI1014"/>
    </row>
    <row r="1015" spans="1:1024" x14ac:dyDescent="0.3">
      <c r="A1015" s="68"/>
      <c r="B1015" s="87"/>
      <c r="C1015" s="87"/>
      <c r="D1015" s="87"/>
      <c r="E1015" s="101"/>
      <c r="F1015" s="87"/>
      <c r="G1015" s="11"/>
      <c r="H1015" s="118"/>
      <c r="I1015" s="12">
        <v>0.92269999999999996</v>
      </c>
      <c r="J1015" s="121"/>
      <c r="K1015" s="121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  <c r="AMH1015"/>
      <c r="AMI1015"/>
    </row>
    <row r="1016" spans="1:1024" s="6" customFormat="1" ht="12.75" customHeight="1" x14ac:dyDescent="0.3">
      <c r="A1016" s="143"/>
      <c r="B1016" s="143"/>
      <c r="C1016" s="143"/>
      <c r="D1016" s="143"/>
      <c r="E1016" s="143"/>
      <c r="F1016" s="143"/>
      <c r="G1016" s="143"/>
      <c r="H1016" s="119"/>
      <c r="I1016" s="19"/>
      <c r="J1016" s="123"/>
      <c r="K1016" s="123"/>
      <c r="AMJ1016"/>
    </row>
    <row r="1017" spans="1:1024" x14ac:dyDescent="0.3">
      <c r="A1017" s="68"/>
      <c r="B1017" s="87"/>
      <c r="C1017" s="87"/>
      <c r="D1017" s="87"/>
      <c r="E1017" s="101"/>
      <c r="F1017" s="87"/>
      <c r="G1017" s="11"/>
      <c r="H1017" s="118"/>
      <c r="I1017" s="12">
        <v>0.96120000000000005</v>
      </c>
      <c r="J1017" s="121"/>
      <c r="K1017" s="121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  <c r="AMH1017"/>
      <c r="AMI1017"/>
    </row>
    <row r="1018" spans="1:1024" ht="10.5" customHeight="1" x14ac:dyDescent="0.3">
      <c r="A1018" s="68"/>
      <c r="B1018" s="87"/>
      <c r="C1018" s="87"/>
      <c r="D1018" s="87"/>
      <c r="E1018" s="101"/>
      <c r="F1018" s="87"/>
      <c r="G1018" s="11"/>
      <c r="H1018" s="118"/>
      <c r="I1018" s="12">
        <v>0.8125</v>
      </c>
      <c r="J1018" s="121"/>
      <c r="K1018" s="121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  <c r="AMH1018"/>
      <c r="AMI1018"/>
    </row>
    <row r="1019" spans="1:1024" s="6" customFormat="1" ht="27" customHeight="1" x14ac:dyDescent="0.3">
      <c r="A1019" s="149"/>
      <c r="B1019" s="149"/>
      <c r="C1019" s="149"/>
      <c r="D1019" s="149"/>
      <c r="E1019" s="149"/>
      <c r="F1019" s="149"/>
      <c r="G1019" s="149"/>
      <c r="H1019" s="119"/>
      <c r="I1019" s="19"/>
      <c r="J1019" s="123"/>
      <c r="K1019" s="123"/>
      <c r="AMJ1019"/>
    </row>
    <row r="1020" spans="1:1024" x14ac:dyDescent="0.3">
      <c r="A1020" s="68"/>
      <c r="B1020" s="87"/>
      <c r="C1020" s="87"/>
      <c r="D1020" s="87"/>
      <c r="E1020" s="101"/>
      <c r="F1020" s="87"/>
      <c r="G1020" s="11"/>
      <c r="H1020" s="118"/>
      <c r="I1020" s="12">
        <v>0.93030000000000002</v>
      </c>
      <c r="J1020" s="121"/>
      <c r="K1020" s="121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  <c r="AMH1020"/>
      <c r="AMI1020"/>
    </row>
    <row r="1021" spans="1:1024" x14ac:dyDescent="0.3">
      <c r="A1021" s="68"/>
      <c r="B1021" s="87"/>
      <c r="C1021" s="87"/>
      <c r="D1021" s="87"/>
      <c r="E1021" s="101"/>
      <c r="F1021" s="87"/>
      <c r="G1021" s="11"/>
      <c r="H1021" s="118"/>
      <c r="I1021" s="12">
        <v>0.75</v>
      </c>
      <c r="J1021" s="121"/>
      <c r="K1021" s="1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  <c r="AMH1021"/>
      <c r="AMI1021"/>
    </row>
    <row r="1022" spans="1:1024" x14ac:dyDescent="0.3">
      <c r="A1022" s="68"/>
      <c r="B1022" s="87"/>
      <c r="C1022" s="87"/>
      <c r="D1022" s="87"/>
      <c r="E1022" s="101"/>
      <c r="F1022" s="87"/>
      <c r="G1022" s="11"/>
      <c r="H1022" s="118"/>
      <c r="I1022" s="12">
        <v>0.87260000000000004</v>
      </c>
      <c r="J1022" s="121"/>
      <c r="K1022" s="121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  <c r="AMH1022"/>
      <c r="AMI1022"/>
    </row>
    <row r="1023" spans="1:1024" x14ac:dyDescent="0.3">
      <c r="A1023" s="68"/>
      <c r="B1023" s="87"/>
      <c r="C1023" s="87"/>
      <c r="D1023" s="87"/>
      <c r="E1023" s="101"/>
      <c r="F1023" s="87"/>
      <c r="G1023" s="11"/>
      <c r="H1023" s="118"/>
      <c r="I1023" s="12">
        <v>0.55820000000000003</v>
      </c>
      <c r="J1023" s="121"/>
      <c r="K1023" s="121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  <c r="IN1023"/>
      <c r="IO1023"/>
      <c r="IP1023"/>
      <c r="IQ1023"/>
      <c r="IR1023"/>
      <c r="IS1023"/>
      <c r="IT1023"/>
      <c r="IU1023"/>
      <c r="IV1023"/>
      <c r="IW1023"/>
      <c r="IX1023"/>
      <c r="IY1023"/>
      <c r="IZ1023"/>
      <c r="JA1023"/>
      <c r="JB1023"/>
      <c r="JC1023"/>
      <c r="JD1023"/>
      <c r="JE1023"/>
      <c r="JF1023"/>
      <c r="JG1023"/>
      <c r="JH1023"/>
      <c r="JI1023"/>
      <c r="JJ1023"/>
      <c r="JK1023"/>
      <c r="JL1023"/>
      <c r="JM1023"/>
      <c r="JN1023"/>
      <c r="JO1023"/>
      <c r="JP1023"/>
      <c r="JQ1023"/>
      <c r="JR1023"/>
      <c r="JS1023"/>
      <c r="JT1023"/>
      <c r="JU1023"/>
      <c r="JV1023"/>
      <c r="JW1023"/>
      <c r="JX1023"/>
      <c r="JY1023"/>
      <c r="JZ1023"/>
      <c r="KA1023"/>
      <c r="KB1023"/>
      <c r="KC1023"/>
      <c r="KD1023"/>
      <c r="KE1023"/>
      <c r="KF1023"/>
      <c r="KG1023"/>
      <c r="KH1023"/>
      <c r="KI1023"/>
      <c r="KJ1023"/>
      <c r="KK1023"/>
      <c r="KL1023"/>
      <c r="KM1023"/>
      <c r="KN1023"/>
      <c r="KO1023"/>
      <c r="KP1023"/>
      <c r="KQ1023"/>
      <c r="KR1023"/>
      <c r="KS1023"/>
      <c r="KT1023"/>
      <c r="KU1023"/>
      <c r="KV1023"/>
      <c r="KW1023"/>
      <c r="KX1023"/>
      <c r="KY1023"/>
      <c r="KZ1023"/>
      <c r="LA1023"/>
      <c r="LB1023"/>
      <c r="LC1023"/>
      <c r="LD1023"/>
      <c r="LE1023"/>
      <c r="LF1023"/>
      <c r="LG1023"/>
      <c r="LH1023"/>
      <c r="LI1023"/>
      <c r="LJ1023"/>
      <c r="LK1023"/>
      <c r="LL1023"/>
      <c r="LM1023"/>
      <c r="LN1023"/>
      <c r="LO1023"/>
      <c r="LP1023"/>
      <c r="LQ1023"/>
      <c r="LR1023"/>
      <c r="LS1023"/>
      <c r="LT1023"/>
      <c r="LU1023"/>
      <c r="LV1023"/>
      <c r="LW1023"/>
      <c r="LX1023"/>
      <c r="LY1023"/>
      <c r="LZ1023"/>
      <c r="MA1023"/>
      <c r="MB1023"/>
      <c r="MC1023"/>
      <c r="MD1023"/>
      <c r="ME1023"/>
      <c r="MF1023"/>
      <c r="MG1023"/>
      <c r="MH1023"/>
      <c r="MI1023"/>
      <c r="MJ1023"/>
      <c r="MK1023"/>
      <c r="ML1023"/>
      <c r="MM1023"/>
      <c r="MN1023"/>
      <c r="MO1023"/>
      <c r="MP1023"/>
      <c r="MQ1023"/>
      <c r="MR1023"/>
      <c r="MS1023"/>
      <c r="MT1023"/>
      <c r="MU1023"/>
      <c r="MV1023"/>
      <c r="MW1023"/>
      <c r="MX1023"/>
      <c r="MY1023"/>
      <c r="MZ1023"/>
      <c r="NA1023"/>
      <c r="NB1023"/>
      <c r="NC1023"/>
      <c r="ND1023"/>
      <c r="NE1023"/>
      <c r="NF1023"/>
      <c r="NG1023"/>
      <c r="NH1023"/>
      <c r="NI1023"/>
      <c r="NJ1023"/>
      <c r="NK1023"/>
      <c r="NL1023"/>
      <c r="NM1023"/>
      <c r="NN1023"/>
      <c r="NO1023"/>
      <c r="NP1023"/>
      <c r="NQ1023"/>
      <c r="NR1023"/>
      <c r="NS1023"/>
      <c r="NT1023"/>
      <c r="NU1023"/>
      <c r="NV1023"/>
      <c r="NW1023"/>
      <c r="NX1023"/>
      <c r="NY1023"/>
      <c r="NZ1023"/>
      <c r="OA1023"/>
      <c r="OB1023"/>
      <c r="OC1023"/>
      <c r="OD1023"/>
      <c r="OE1023"/>
      <c r="OF1023"/>
      <c r="OG1023"/>
      <c r="OH1023"/>
      <c r="OI1023"/>
      <c r="OJ1023"/>
      <c r="OK1023"/>
      <c r="OL1023"/>
      <c r="OM1023"/>
      <c r="ON1023"/>
      <c r="OO1023"/>
      <c r="OP1023"/>
      <c r="OQ1023"/>
      <c r="OR1023"/>
      <c r="OS1023"/>
      <c r="OT1023"/>
      <c r="OU1023"/>
      <c r="OV1023"/>
      <c r="OW1023"/>
      <c r="OX1023"/>
      <c r="OY1023"/>
      <c r="OZ1023"/>
      <c r="PA1023"/>
      <c r="PB1023"/>
      <c r="PC1023"/>
      <c r="PD1023"/>
      <c r="PE1023"/>
      <c r="PF1023"/>
      <c r="PG1023"/>
      <c r="PH1023"/>
      <c r="PI1023"/>
      <c r="PJ1023"/>
      <c r="PK1023"/>
      <c r="PL1023"/>
      <c r="PM1023"/>
      <c r="PN1023"/>
      <c r="PO1023"/>
      <c r="PP1023"/>
      <c r="PQ1023"/>
      <c r="PR1023"/>
      <c r="PS1023"/>
      <c r="PT1023"/>
      <c r="PU1023"/>
      <c r="PV1023"/>
      <c r="PW1023"/>
      <c r="PX1023"/>
      <c r="PY1023"/>
      <c r="PZ1023"/>
      <c r="QA1023"/>
      <c r="QB1023"/>
      <c r="QC1023"/>
      <c r="QD1023"/>
      <c r="QE1023"/>
      <c r="QF1023"/>
      <c r="QG1023"/>
      <c r="QH1023"/>
      <c r="QI1023"/>
      <c r="QJ1023"/>
      <c r="QK1023"/>
      <c r="QL1023"/>
      <c r="QM1023"/>
      <c r="QN1023"/>
      <c r="QO1023"/>
      <c r="QP1023"/>
      <c r="QQ1023"/>
      <c r="QR1023"/>
      <c r="QS1023"/>
      <c r="QT1023"/>
      <c r="QU1023"/>
      <c r="QV1023"/>
      <c r="QW1023"/>
      <c r="QX1023"/>
      <c r="QY1023"/>
      <c r="QZ1023"/>
      <c r="RA1023"/>
      <c r="RB1023"/>
      <c r="RC1023"/>
      <c r="RD1023"/>
      <c r="RE1023"/>
      <c r="RF1023"/>
      <c r="RG1023"/>
      <c r="RH1023"/>
      <c r="RI1023"/>
      <c r="RJ1023"/>
      <c r="RK1023"/>
      <c r="RL1023"/>
      <c r="RM1023"/>
      <c r="RN1023"/>
      <c r="RO1023"/>
      <c r="RP1023"/>
      <c r="RQ1023"/>
      <c r="RR1023"/>
      <c r="RS1023"/>
      <c r="RT1023"/>
      <c r="RU1023"/>
      <c r="RV1023"/>
      <c r="RW1023"/>
      <c r="RX1023"/>
      <c r="RY1023"/>
      <c r="RZ1023"/>
      <c r="SA1023"/>
      <c r="SB1023"/>
      <c r="SC1023"/>
      <c r="SD1023"/>
      <c r="SE1023"/>
      <c r="SF1023"/>
      <c r="SG1023"/>
      <c r="SH1023"/>
      <c r="SI1023"/>
      <c r="SJ1023"/>
      <c r="SK1023"/>
      <c r="SL1023"/>
      <c r="SM1023"/>
      <c r="SN1023"/>
      <c r="SO1023"/>
      <c r="SP1023"/>
      <c r="SQ1023"/>
      <c r="SR1023"/>
      <c r="SS1023"/>
      <c r="ST1023"/>
      <c r="SU1023"/>
      <c r="SV1023"/>
      <c r="SW1023"/>
      <c r="SX1023"/>
      <c r="SY1023"/>
      <c r="SZ1023"/>
      <c r="TA1023"/>
      <c r="TB1023"/>
      <c r="TC1023"/>
      <c r="TD1023"/>
      <c r="TE1023"/>
      <c r="TF1023"/>
      <c r="TG1023"/>
      <c r="TH1023"/>
      <c r="TI1023"/>
      <c r="TJ1023"/>
      <c r="TK1023"/>
      <c r="TL1023"/>
      <c r="TM1023"/>
      <c r="TN1023"/>
      <c r="TO1023"/>
      <c r="TP1023"/>
      <c r="TQ1023"/>
      <c r="TR1023"/>
      <c r="TS1023"/>
      <c r="TT1023"/>
      <c r="TU1023"/>
      <c r="TV1023"/>
      <c r="TW1023"/>
      <c r="TX1023"/>
      <c r="TY1023"/>
      <c r="TZ1023"/>
      <c r="UA1023"/>
      <c r="UB1023"/>
      <c r="UC1023"/>
      <c r="UD1023"/>
      <c r="UE1023"/>
      <c r="UF1023"/>
      <c r="UG1023"/>
      <c r="UH1023"/>
      <c r="UI1023"/>
      <c r="UJ1023"/>
      <c r="UK1023"/>
      <c r="UL1023"/>
      <c r="UM1023"/>
      <c r="UN1023"/>
      <c r="UO1023"/>
      <c r="UP1023"/>
      <c r="UQ1023"/>
      <c r="UR1023"/>
      <c r="US1023"/>
      <c r="UT1023"/>
      <c r="UU1023"/>
      <c r="UV1023"/>
      <c r="UW1023"/>
      <c r="UX1023"/>
      <c r="UY1023"/>
      <c r="UZ1023"/>
      <c r="VA1023"/>
      <c r="VB1023"/>
      <c r="VC1023"/>
      <c r="VD1023"/>
      <c r="VE1023"/>
      <c r="VF1023"/>
      <c r="VG1023"/>
      <c r="VH1023"/>
      <c r="VI1023"/>
      <c r="VJ1023"/>
      <c r="VK1023"/>
      <c r="VL1023"/>
      <c r="VM1023"/>
      <c r="VN1023"/>
      <c r="VO1023"/>
      <c r="VP1023"/>
      <c r="VQ1023"/>
      <c r="VR1023"/>
      <c r="VS1023"/>
      <c r="VT1023"/>
      <c r="VU1023"/>
      <c r="VV1023"/>
      <c r="VW1023"/>
      <c r="VX1023"/>
      <c r="VY1023"/>
      <c r="VZ1023"/>
      <c r="WA1023"/>
      <c r="WB1023"/>
      <c r="WC1023"/>
      <c r="WD1023"/>
      <c r="WE1023"/>
      <c r="WF1023"/>
      <c r="WG1023"/>
      <c r="WH1023"/>
      <c r="WI1023"/>
      <c r="WJ1023"/>
      <c r="WK1023"/>
      <c r="WL1023"/>
      <c r="WM1023"/>
      <c r="WN1023"/>
      <c r="WO1023"/>
      <c r="WP1023"/>
      <c r="WQ1023"/>
      <c r="WR1023"/>
      <c r="WS1023"/>
      <c r="WT1023"/>
      <c r="WU1023"/>
      <c r="WV1023"/>
      <c r="WW1023"/>
      <c r="WX1023"/>
      <c r="WY1023"/>
      <c r="WZ1023"/>
      <c r="XA1023"/>
      <c r="XB1023"/>
      <c r="XC1023"/>
      <c r="XD1023"/>
      <c r="XE1023"/>
      <c r="XF1023"/>
      <c r="XG1023"/>
      <c r="XH1023"/>
      <c r="XI1023"/>
      <c r="XJ1023"/>
      <c r="XK1023"/>
      <c r="XL1023"/>
      <c r="XM1023"/>
      <c r="XN1023"/>
      <c r="XO1023"/>
      <c r="XP1023"/>
      <c r="XQ1023"/>
      <c r="XR1023"/>
      <c r="XS1023"/>
      <c r="XT1023"/>
      <c r="XU1023"/>
      <c r="XV1023"/>
      <c r="XW1023"/>
      <c r="XX1023"/>
      <c r="XY1023"/>
      <c r="XZ1023"/>
      <c r="YA1023"/>
      <c r="YB1023"/>
      <c r="YC1023"/>
      <c r="YD1023"/>
      <c r="YE1023"/>
      <c r="YF1023"/>
      <c r="YG1023"/>
      <c r="YH1023"/>
      <c r="YI1023"/>
      <c r="YJ1023"/>
      <c r="YK1023"/>
      <c r="YL1023"/>
      <c r="YM1023"/>
      <c r="YN1023"/>
      <c r="YO1023"/>
      <c r="YP1023"/>
      <c r="YQ1023"/>
      <c r="YR1023"/>
      <c r="YS1023"/>
      <c r="YT1023"/>
      <c r="YU1023"/>
      <c r="YV1023"/>
      <c r="YW1023"/>
      <c r="YX1023"/>
      <c r="YY1023"/>
      <c r="YZ1023"/>
      <c r="ZA1023"/>
      <c r="ZB1023"/>
      <c r="ZC1023"/>
      <c r="ZD1023"/>
      <c r="ZE1023"/>
      <c r="ZF1023"/>
      <c r="ZG1023"/>
      <c r="ZH1023"/>
      <c r="ZI1023"/>
      <c r="ZJ1023"/>
      <c r="ZK1023"/>
      <c r="ZL1023"/>
      <c r="ZM1023"/>
      <c r="ZN1023"/>
      <c r="ZO1023"/>
      <c r="ZP1023"/>
      <c r="ZQ1023"/>
      <c r="ZR1023"/>
      <c r="ZS1023"/>
      <c r="ZT1023"/>
      <c r="ZU1023"/>
      <c r="ZV1023"/>
      <c r="ZW1023"/>
      <c r="ZX1023"/>
      <c r="ZY1023"/>
      <c r="ZZ1023"/>
      <c r="AAA1023"/>
      <c r="AAB1023"/>
      <c r="AAC1023"/>
      <c r="AAD1023"/>
      <c r="AAE1023"/>
      <c r="AAF1023"/>
      <c r="AAG1023"/>
      <c r="AAH1023"/>
      <c r="AAI1023"/>
      <c r="AAJ1023"/>
      <c r="AAK1023"/>
      <c r="AAL1023"/>
      <c r="AAM1023"/>
      <c r="AAN1023"/>
      <c r="AAO1023"/>
      <c r="AAP1023"/>
      <c r="AAQ1023"/>
      <c r="AAR1023"/>
      <c r="AAS1023"/>
      <c r="AAT1023"/>
      <c r="AAU1023"/>
      <c r="AAV1023"/>
      <c r="AAW1023"/>
      <c r="AAX1023"/>
      <c r="AAY1023"/>
      <c r="AAZ1023"/>
      <c r="ABA1023"/>
      <c r="ABB1023"/>
      <c r="ABC1023"/>
      <c r="ABD1023"/>
      <c r="ABE1023"/>
      <c r="ABF1023"/>
      <c r="ABG1023"/>
      <c r="ABH1023"/>
      <c r="ABI1023"/>
      <c r="ABJ1023"/>
      <c r="ABK1023"/>
      <c r="ABL1023"/>
      <c r="ABM1023"/>
      <c r="ABN1023"/>
      <c r="ABO1023"/>
      <c r="ABP1023"/>
      <c r="ABQ1023"/>
      <c r="ABR1023"/>
      <c r="ABS1023"/>
      <c r="ABT1023"/>
      <c r="ABU1023"/>
      <c r="ABV1023"/>
      <c r="ABW1023"/>
      <c r="ABX1023"/>
      <c r="ABY1023"/>
      <c r="ABZ1023"/>
      <c r="ACA1023"/>
      <c r="ACB1023"/>
      <c r="ACC1023"/>
      <c r="ACD1023"/>
      <c r="ACE1023"/>
      <c r="ACF1023"/>
      <c r="ACG1023"/>
      <c r="ACH1023"/>
      <c r="ACI1023"/>
      <c r="ACJ1023"/>
      <c r="ACK1023"/>
      <c r="ACL1023"/>
      <c r="ACM1023"/>
      <c r="ACN1023"/>
      <c r="ACO1023"/>
      <c r="ACP1023"/>
      <c r="ACQ1023"/>
      <c r="ACR1023"/>
      <c r="ACS1023"/>
      <c r="ACT1023"/>
      <c r="ACU1023"/>
      <c r="ACV1023"/>
      <c r="ACW1023"/>
      <c r="ACX1023"/>
      <c r="ACY1023"/>
      <c r="ACZ1023"/>
      <c r="ADA1023"/>
      <c r="ADB1023"/>
      <c r="ADC1023"/>
      <c r="ADD1023"/>
      <c r="ADE1023"/>
      <c r="ADF1023"/>
      <c r="ADG1023"/>
      <c r="ADH1023"/>
      <c r="ADI1023"/>
      <c r="ADJ1023"/>
      <c r="ADK1023"/>
      <c r="ADL1023"/>
      <c r="ADM1023"/>
      <c r="ADN1023"/>
      <c r="ADO1023"/>
      <c r="ADP1023"/>
      <c r="ADQ1023"/>
      <c r="ADR1023"/>
      <c r="ADS1023"/>
      <c r="ADT1023"/>
      <c r="ADU1023"/>
      <c r="ADV1023"/>
      <c r="ADW1023"/>
      <c r="ADX1023"/>
      <c r="ADY1023"/>
      <c r="ADZ1023"/>
      <c r="AEA1023"/>
      <c r="AEB1023"/>
      <c r="AEC1023"/>
      <c r="AED1023"/>
      <c r="AEE1023"/>
      <c r="AEF1023"/>
      <c r="AEG1023"/>
      <c r="AEH1023"/>
      <c r="AEI1023"/>
      <c r="AEJ1023"/>
      <c r="AEK1023"/>
      <c r="AEL1023"/>
      <c r="AEM1023"/>
      <c r="AEN1023"/>
      <c r="AEO1023"/>
      <c r="AEP1023"/>
      <c r="AEQ1023"/>
      <c r="AER1023"/>
      <c r="AES1023"/>
      <c r="AET1023"/>
      <c r="AEU1023"/>
      <c r="AEV1023"/>
      <c r="AEW1023"/>
      <c r="AEX1023"/>
      <c r="AEY1023"/>
      <c r="AEZ1023"/>
      <c r="AFA1023"/>
      <c r="AFB1023"/>
      <c r="AFC1023"/>
      <c r="AFD1023"/>
      <c r="AFE1023"/>
      <c r="AFF1023"/>
      <c r="AFG1023"/>
      <c r="AFH1023"/>
      <c r="AFI1023"/>
      <c r="AFJ1023"/>
      <c r="AFK1023"/>
      <c r="AFL1023"/>
      <c r="AFM1023"/>
      <c r="AFN1023"/>
      <c r="AFO1023"/>
      <c r="AFP1023"/>
      <c r="AFQ1023"/>
      <c r="AFR1023"/>
      <c r="AFS1023"/>
      <c r="AFT1023"/>
      <c r="AFU1023"/>
      <c r="AFV1023"/>
      <c r="AFW1023"/>
      <c r="AFX1023"/>
      <c r="AFY1023"/>
      <c r="AFZ1023"/>
      <c r="AGA1023"/>
      <c r="AGB1023"/>
      <c r="AGC1023"/>
      <c r="AGD1023"/>
      <c r="AGE1023"/>
      <c r="AGF1023"/>
      <c r="AGG1023"/>
      <c r="AGH1023"/>
      <c r="AGI1023"/>
      <c r="AGJ1023"/>
      <c r="AGK1023"/>
      <c r="AGL1023"/>
      <c r="AGM1023"/>
      <c r="AGN1023"/>
      <c r="AGO1023"/>
      <c r="AGP1023"/>
      <c r="AGQ1023"/>
      <c r="AGR1023"/>
      <c r="AGS1023"/>
      <c r="AGT1023"/>
      <c r="AGU1023"/>
      <c r="AGV1023"/>
      <c r="AGW1023"/>
      <c r="AGX1023"/>
      <c r="AGY1023"/>
      <c r="AGZ1023"/>
      <c r="AHA1023"/>
      <c r="AHB1023"/>
      <c r="AHC1023"/>
      <c r="AHD1023"/>
      <c r="AHE1023"/>
      <c r="AHF1023"/>
      <c r="AHG1023"/>
      <c r="AHH1023"/>
      <c r="AHI1023"/>
      <c r="AHJ1023"/>
      <c r="AHK1023"/>
      <c r="AHL1023"/>
      <c r="AHM1023"/>
      <c r="AHN1023"/>
      <c r="AHO1023"/>
      <c r="AHP1023"/>
      <c r="AHQ1023"/>
      <c r="AHR1023"/>
      <c r="AHS1023"/>
      <c r="AHT1023"/>
      <c r="AHU1023"/>
      <c r="AHV1023"/>
      <c r="AHW1023"/>
      <c r="AHX1023"/>
      <c r="AHY1023"/>
      <c r="AHZ1023"/>
      <c r="AIA1023"/>
      <c r="AIB1023"/>
      <c r="AIC1023"/>
      <c r="AID1023"/>
      <c r="AIE1023"/>
      <c r="AIF1023"/>
      <c r="AIG1023"/>
      <c r="AIH1023"/>
      <c r="AII1023"/>
      <c r="AIJ1023"/>
      <c r="AIK1023"/>
      <c r="AIL1023"/>
      <c r="AIM1023"/>
      <c r="AIN1023"/>
      <c r="AIO1023"/>
      <c r="AIP1023"/>
      <c r="AIQ1023"/>
      <c r="AIR1023"/>
      <c r="AIS1023"/>
      <c r="AIT1023"/>
      <c r="AIU1023"/>
      <c r="AIV1023"/>
      <c r="AIW1023"/>
      <c r="AIX1023"/>
      <c r="AIY1023"/>
      <c r="AIZ1023"/>
      <c r="AJA1023"/>
      <c r="AJB1023"/>
      <c r="AJC1023"/>
      <c r="AJD1023"/>
      <c r="AJE1023"/>
      <c r="AJF1023"/>
      <c r="AJG1023"/>
      <c r="AJH1023"/>
      <c r="AJI1023"/>
      <c r="AJJ1023"/>
      <c r="AJK1023"/>
      <c r="AJL1023"/>
      <c r="AJM1023"/>
      <c r="AJN1023"/>
      <c r="AJO1023"/>
      <c r="AJP1023"/>
      <c r="AJQ1023"/>
      <c r="AJR1023"/>
      <c r="AJS1023"/>
      <c r="AJT1023"/>
      <c r="AJU1023"/>
      <c r="AJV1023"/>
      <c r="AJW1023"/>
      <c r="AJX1023"/>
      <c r="AJY1023"/>
      <c r="AJZ1023"/>
      <c r="AKA1023"/>
      <c r="AKB1023"/>
      <c r="AKC1023"/>
      <c r="AKD1023"/>
      <c r="AKE1023"/>
      <c r="AKF1023"/>
      <c r="AKG1023"/>
      <c r="AKH1023"/>
      <c r="AKI1023"/>
      <c r="AKJ1023"/>
      <c r="AKK1023"/>
      <c r="AKL1023"/>
      <c r="AKM1023"/>
      <c r="AKN1023"/>
      <c r="AKO1023"/>
      <c r="AKP1023"/>
      <c r="AKQ1023"/>
      <c r="AKR1023"/>
      <c r="AKS1023"/>
      <c r="AKT1023"/>
      <c r="AKU1023"/>
      <c r="AKV1023"/>
      <c r="AKW1023"/>
      <c r="AKX1023"/>
      <c r="AKY1023"/>
      <c r="AKZ1023"/>
      <c r="ALA1023"/>
      <c r="ALB1023"/>
      <c r="ALC1023"/>
      <c r="ALD1023"/>
      <c r="ALE1023"/>
      <c r="ALF1023"/>
      <c r="ALG1023"/>
      <c r="ALH1023"/>
      <c r="ALI1023"/>
      <c r="ALJ1023"/>
      <c r="ALK1023"/>
      <c r="ALL1023"/>
      <c r="ALM1023"/>
      <c r="ALN1023"/>
      <c r="ALO1023"/>
      <c r="ALP1023"/>
      <c r="ALQ1023"/>
      <c r="ALR1023"/>
      <c r="ALS1023"/>
      <c r="ALT1023"/>
      <c r="ALU1023"/>
      <c r="ALV1023"/>
      <c r="ALW1023"/>
      <c r="ALX1023"/>
      <c r="ALY1023"/>
      <c r="ALZ1023"/>
      <c r="AMA1023"/>
      <c r="AMB1023"/>
      <c r="AMC1023"/>
      <c r="AMD1023"/>
      <c r="AME1023"/>
      <c r="AMF1023"/>
      <c r="AMG1023"/>
      <c r="AMH1023"/>
      <c r="AMI1023"/>
    </row>
    <row r="1024" spans="1:1024" x14ac:dyDescent="0.3">
      <c r="A1024" s="68"/>
      <c r="B1024" s="87"/>
      <c r="C1024" s="87"/>
      <c r="D1024" s="87"/>
      <c r="E1024" s="101"/>
      <c r="F1024" s="87"/>
      <c r="G1024" s="11"/>
      <c r="H1024" s="118"/>
      <c r="I1024" s="12">
        <v>0.45050000000000001</v>
      </c>
      <c r="J1024" s="121"/>
      <c r="K1024" s="121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  <c r="IN1024"/>
      <c r="IO1024"/>
      <c r="IP1024"/>
      <c r="IQ1024"/>
      <c r="IR1024"/>
      <c r="IS1024"/>
      <c r="IT1024"/>
      <c r="IU1024"/>
      <c r="IV1024"/>
      <c r="IW1024"/>
      <c r="IX1024"/>
      <c r="IY1024"/>
      <c r="IZ1024"/>
      <c r="JA1024"/>
      <c r="JB1024"/>
      <c r="JC1024"/>
      <c r="JD1024"/>
      <c r="JE1024"/>
      <c r="JF1024"/>
      <c r="JG1024"/>
      <c r="JH1024"/>
      <c r="JI1024"/>
      <c r="JJ1024"/>
      <c r="JK1024"/>
      <c r="JL1024"/>
      <c r="JM1024"/>
      <c r="JN1024"/>
      <c r="JO1024"/>
      <c r="JP1024"/>
      <c r="JQ1024"/>
      <c r="JR1024"/>
      <c r="JS1024"/>
      <c r="JT1024"/>
      <c r="JU1024"/>
      <c r="JV1024"/>
      <c r="JW1024"/>
      <c r="JX1024"/>
      <c r="JY1024"/>
      <c r="JZ1024"/>
      <c r="KA1024"/>
      <c r="KB1024"/>
      <c r="KC1024"/>
      <c r="KD1024"/>
      <c r="KE1024"/>
      <c r="KF1024"/>
      <c r="KG1024"/>
      <c r="KH1024"/>
      <c r="KI1024"/>
      <c r="KJ1024"/>
      <c r="KK1024"/>
      <c r="KL1024"/>
      <c r="KM1024"/>
      <c r="KN1024"/>
      <c r="KO1024"/>
      <c r="KP1024"/>
      <c r="KQ1024"/>
      <c r="KR1024"/>
      <c r="KS1024"/>
      <c r="KT1024"/>
      <c r="KU1024"/>
      <c r="KV1024"/>
      <c r="KW1024"/>
      <c r="KX1024"/>
      <c r="KY1024"/>
      <c r="KZ1024"/>
      <c r="LA1024"/>
      <c r="LB1024"/>
      <c r="LC1024"/>
      <c r="LD1024"/>
      <c r="LE1024"/>
      <c r="LF1024"/>
      <c r="LG1024"/>
      <c r="LH1024"/>
      <c r="LI1024"/>
      <c r="LJ1024"/>
      <c r="LK1024"/>
      <c r="LL1024"/>
      <c r="LM1024"/>
      <c r="LN1024"/>
      <c r="LO1024"/>
      <c r="LP1024"/>
      <c r="LQ1024"/>
      <c r="LR1024"/>
      <c r="LS1024"/>
      <c r="LT1024"/>
      <c r="LU1024"/>
      <c r="LV1024"/>
      <c r="LW1024"/>
      <c r="LX1024"/>
      <c r="LY1024"/>
      <c r="LZ1024"/>
      <c r="MA1024"/>
      <c r="MB1024"/>
      <c r="MC1024"/>
      <c r="MD1024"/>
      <c r="ME1024"/>
      <c r="MF1024"/>
      <c r="MG1024"/>
      <c r="MH1024"/>
      <c r="MI1024"/>
      <c r="MJ1024"/>
      <c r="MK1024"/>
      <c r="ML1024"/>
      <c r="MM1024"/>
      <c r="MN1024"/>
      <c r="MO1024"/>
      <c r="MP1024"/>
      <c r="MQ1024"/>
      <c r="MR1024"/>
      <c r="MS1024"/>
      <c r="MT1024"/>
      <c r="MU1024"/>
      <c r="MV1024"/>
      <c r="MW1024"/>
      <c r="MX1024"/>
      <c r="MY1024"/>
      <c r="MZ1024"/>
      <c r="NA1024"/>
      <c r="NB1024"/>
      <c r="NC1024"/>
      <c r="ND1024"/>
      <c r="NE1024"/>
      <c r="NF1024"/>
      <c r="NG1024"/>
      <c r="NH1024"/>
      <c r="NI1024"/>
      <c r="NJ1024"/>
      <c r="NK1024"/>
      <c r="NL1024"/>
      <c r="NM1024"/>
      <c r="NN1024"/>
      <c r="NO1024"/>
      <c r="NP1024"/>
      <c r="NQ1024"/>
      <c r="NR1024"/>
      <c r="NS1024"/>
      <c r="NT1024"/>
      <c r="NU1024"/>
      <c r="NV1024"/>
      <c r="NW1024"/>
      <c r="NX1024"/>
      <c r="NY1024"/>
      <c r="NZ1024"/>
      <c r="OA1024"/>
      <c r="OB1024"/>
      <c r="OC1024"/>
      <c r="OD1024"/>
      <c r="OE1024"/>
      <c r="OF1024"/>
      <c r="OG1024"/>
      <c r="OH1024"/>
      <c r="OI1024"/>
      <c r="OJ1024"/>
      <c r="OK1024"/>
      <c r="OL1024"/>
      <c r="OM1024"/>
      <c r="ON1024"/>
      <c r="OO1024"/>
      <c r="OP1024"/>
      <c r="OQ1024"/>
      <c r="OR1024"/>
      <c r="OS1024"/>
      <c r="OT1024"/>
      <c r="OU1024"/>
      <c r="OV1024"/>
      <c r="OW1024"/>
      <c r="OX1024"/>
      <c r="OY1024"/>
      <c r="OZ1024"/>
      <c r="PA1024"/>
      <c r="PB1024"/>
      <c r="PC1024"/>
      <c r="PD1024"/>
      <c r="PE1024"/>
      <c r="PF1024"/>
      <c r="PG1024"/>
      <c r="PH1024"/>
      <c r="PI1024"/>
      <c r="PJ1024"/>
      <c r="PK1024"/>
      <c r="PL1024"/>
      <c r="PM1024"/>
      <c r="PN1024"/>
      <c r="PO1024"/>
      <c r="PP1024"/>
      <c r="PQ1024"/>
      <c r="PR1024"/>
      <c r="PS1024"/>
      <c r="PT1024"/>
      <c r="PU1024"/>
      <c r="PV1024"/>
      <c r="PW1024"/>
      <c r="PX1024"/>
      <c r="PY1024"/>
      <c r="PZ1024"/>
      <c r="QA1024"/>
      <c r="QB1024"/>
      <c r="QC1024"/>
      <c r="QD1024"/>
      <c r="QE1024"/>
      <c r="QF1024"/>
      <c r="QG1024"/>
      <c r="QH1024"/>
      <c r="QI1024"/>
      <c r="QJ1024"/>
      <c r="QK1024"/>
      <c r="QL1024"/>
      <c r="QM1024"/>
      <c r="QN1024"/>
      <c r="QO1024"/>
      <c r="QP1024"/>
      <c r="QQ1024"/>
      <c r="QR1024"/>
      <c r="QS1024"/>
      <c r="QT1024"/>
      <c r="QU1024"/>
      <c r="QV1024"/>
      <c r="QW1024"/>
      <c r="QX1024"/>
      <c r="QY1024"/>
      <c r="QZ1024"/>
      <c r="RA1024"/>
      <c r="RB1024"/>
      <c r="RC1024"/>
      <c r="RD1024"/>
      <c r="RE1024"/>
      <c r="RF1024"/>
      <c r="RG1024"/>
      <c r="RH1024"/>
      <c r="RI1024"/>
      <c r="RJ1024"/>
      <c r="RK1024"/>
      <c r="RL1024"/>
      <c r="RM1024"/>
      <c r="RN1024"/>
      <c r="RO1024"/>
      <c r="RP1024"/>
      <c r="RQ1024"/>
      <c r="RR1024"/>
      <c r="RS1024"/>
      <c r="RT1024"/>
      <c r="RU1024"/>
      <c r="RV1024"/>
      <c r="RW1024"/>
      <c r="RX1024"/>
      <c r="RY1024"/>
      <c r="RZ1024"/>
      <c r="SA1024"/>
      <c r="SB1024"/>
      <c r="SC1024"/>
      <c r="SD1024"/>
      <c r="SE1024"/>
      <c r="SF1024"/>
      <c r="SG1024"/>
      <c r="SH1024"/>
      <c r="SI1024"/>
      <c r="SJ1024"/>
      <c r="SK1024"/>
      <c r="SL1024"/>
      <c r="SM1024"/>
      <c r="SN1024"/>
      <c r="SO1024"/>
      <c r="SP1024"/>
      <c r="SQ1024"/>
      <c r="SR1024"/>
      <c r="SS1024"/>
      <c r="ST1024"/>
      <c r="SU1024"/>
      <c r="SV1024"/>
      <c r="SW1024"/>
      <c r="SX1024"/>
      <c r="SY1024"/>
      <c r="SZ1024"/>
      <c r="TA1024"/>
      <c r="TB1024"/>
      <c r="TC1024"/>
      <c r="TD1024"/>
      <c r="TE1024"/>
      <c r="TF1024"/>
      <c r="TG1024"/>
      <c r="TH1024"/>
      <c r="TI1024"/>
      <c r="TJ1024"/>
      <c r="TK1024"/>
      <c r="TL1024"/>
      <c r="TM1024"/>
      <c r="TN1024"/>
      <c r="TO1024"/>
      <c r="TP1024"/>
      <c r="TQ1024"/>
      <c r="TR1024"/>
      <c r="TS1024"/>
      <c r="TT1024"/>
      <c r="TU1024"/>
      <c r="TV1024"/>
      <c r="TW1024"/>
      <c r="TX1024"/>
      <c r="TY1024"/>
      <c r="TZ1024"/>
      <c r="UA1024"/>
      <c r="UB1024"/>
      <c r="UC1024"/>
      <c r="UD1024"/>
      <c r="UE1024"/>
      <c r="UF1024"/>
      <c r="UG1024"/>
      <c r="UH1024"/>
      <c r="UI1024"/>
      <c r="UJ1024"/>
      <c r="UK1024"/>
      <c r="UL1024"/>
      <c r="UM1024"/>
      <c r="UN1024"/>
      <c r="UO1024"/>
      <c r="UP1024"/>
      <c r="UQ1024"/>
      <c r="UR1024"/>
      <c r="US1024"/>
      <c r="UT1024"/>
      <c r="UU1024"/>
      <c r="UV1024"/>
      <c r="UW1024"/>
      <c r="UX1024"/>
      <c r="UY1024"/>
      <c r="UZ1024"/>
      <c r="VA1024"/>
      <c r="VB1024"/>
      <c r="VC1024"/>
      <c r="VD1024"/>
      <c r="VE1024"/>
      <c r="VF1024"/>
      <c r="VG1024"/>
      <c r="VH1024"/>
      <c r="VI1024"/>
      <c r="VJ1024"/>
      <c r="VK1024"/>
      <c r="VL1024"/>
      <c r="VM1024"/>
      <c r="VN1024"/>
      <c r="VO1024"/>
      <c r="VP1024"/>
      <c r="VQ1024"/>
      <c r="VR1024"/>
      <c r="VS1024"/>
      <c r="VT1024"/>
      <c r="VU1024"/>
      <c r="VV1024"/>
      <c r="VW1024"/>
      <c r="VX1024"/>
      <c r="VY1024"/>
      <c r="VZ1024"/>
      <c r="WA1024"/>
      <c r="WB1024"/>
      <c r="WC1024"/>
      <c r="WD1024"/>
      <c r="WE1024"/>
      <c r="WF1024"/>
      <c r="WG1024"/>
      <c r="WH1024"/>
      <c r="WI1024"/>
      <c r="WJ1024"/>
      <c r="WK1024"/>
      <c r="WL1024"/>
      <c r="WM1024"/>
      <c r="WN1024"/>
      <c r="WO1024"/>
      <c r="WP1024"/>
      <c r="WQ1024"/>
      <c r="WR1024"/>
      <c r="WS1024"/>
      <c r="WT1024"/>
      <c r="WU1024"/>
      <c r="WV1024"/>
      <c r="WW1024"/>
      <c r="WX1024"/>
      <c r="WY1024"/>
      <c r="WZ1024"/>
      <c r="XA1024"/>
      <c r="XB1024"/>
      <c r="XC1024"/>
      <c r="XD1024"/>
      <c r="XE1024"/>
      <c r="XF1024"/>
      <c r="XG1024"/>
      <c r="XH1024"/>
      <c r="XI1024"/>
      <c r="XJ1024"/>
      <c r="XK1024"/>
      <c r="XL1024"/>
      <c r="XM1024"/>
      <c r="XN1024"/>
      <c r="XO1024"/>
      <c r="XP1024"/>
      <c r="XQ1024"/>
      <c r="XR1024"/>
      <c r="XS1024"/>
      <c r="XT1024"/>
      <c r="XU1024"/>
      <c r="XV1024"/>
      <c r="XW1024"/>
      <c r="XX1024"/>
      <c r="XY1024"/>
      <c r="XZ1024"/>
      <c r="YA1024"/>
      <c r="YB1024"/>
      <c r="YC1024"/>
      <c r="YD1024"/>
      <c r="YE1024"/>
      <c r="YF1024"/>
      <c r="YG1024"/>
      <c r="YH1024"/>
      <c r="YI1024"/>
      <c r="YJ1024"/>
      <c r="YK1024"/>
      <c r="YL1024"/>
      <c r="YM1024"/>
      <c r="YN1024"/>
      <c r="YO1024"/>
      <c r="YP1024"/>
      <c r="YQ1024"/>
      <c r="YR1024"/>
      <c r="YS1024"/>
      <c r="YT1024"/>
      <c r="YU1024"/>
      <c r="YV1024"/>
      <c r="YW1024"/>
      <c r="YX1024"/>
      <c r="YY1024"/>
      <c r="YZ1024"/>
      <c r="ZA1024"/>
      <c r="ZB1024"/>
      <c r="ZC1024"/>
      <c r="ZD1024"/>
      <c r="ZE1024"/>
      <c r="ZF1024"/>
      <c r="ZG1024"/>
      <c r="ZH1024"/>
      <c r="ZI1024"/>
      <c r="ZJ1024"/>
      <c r="ZK1024"/>
      <c r="ZL1024"/>
      <c r="ZM1024"/>
      <c r="ZN1024"/>
      <c r="ZO1024"/>
      <c r="ZP1024"/>
      <c r="ZQ1024"/>
      <c r="ZR1024"/>
      <c r="ZS1024"/>
      <c r="ZT1024"/>
      <c r="ZU1024"/>
      <c r="ZV1024"/>
      <c r="ZW1024"/>
      <c r="ZX1024"/>
      <c r="ZY1024"/>
      <c r="ZZ1024"/>
      <c r="AAA1024"/>
      <c r="AAB1024"/>
      <c r="AAC1024"/>
      <c r="AAD1024"/>
      <c r="AAE1024"/>
      <c r="AAF1024"/>
      <c r="AAG1024"/>
      <c r="AAH1024"/>
      <c r="AAI1024"/>
      <c r="AAJ1024"/>
      <c r="AAK1024"/>
      <c r="AAL1024"/>
      <c r="AAM1024"/>
      <c r="AAN1024"/>
      <c r="AAO1024"/>
      <c r="AAP1024"/>
      <c r="AAQ1024"/>
      <c r="AAR1024"/>
      <c r="AAS1024"/>
      <c r="AAT1024"/>
      <c r="AAU1024"/>
      <c r="AAV1024"/>
      <c r="AAW1024"/>
      <c r="AAX1024"/>
      <c r="AAY1024"/>
      <c r="AAZ1024"/>
      <c r="ABA1024"/>
      <c r="ABB1024"/>
      <c r="ABC1024"/>
      <c r="ABD1024"/>
      <c r="ABE1024"/>
      <c r="ABF1024"/>
      <c r="ABG1024"/>
      <c r="ABH1024"/>
      <c r="ABI1024"/>
      <c r="ABJ1024"/>
      <c r="ABK1024"/>
      <c r="ABL1024"/>
      <c r="ABM1024"/>
      <c r="ABN1024"/>
      <c r="ABO1024"/>
      <c r="ABP1024"/>
      <c r="ABQ1024"/>
      <c r="ABR1024"/>
      <c r="ABS1024"/>
      <c r="ABT1024"/>
      <c r="ABU1024"/>
      <c r="ABV1024"/>
      <c r="ABW1024"/>
      <c r="ABX1024"/>
      <c r="ABY1024"/>
      <c r="ABZ1024"/>
      <c r="ACA1024"/>
      <c r="ACB1024"/>
      <c r="ACC1024"/>
      <c r="ACD1024"/>
      <c r="ACE1024"/>
      <c r="ACF1024"/>
      <c r="ACG1024"/>
      <c r="ACH1024"/>
      <c r="ACI1024"/>
      <c r="ACJ1024"/>
      <c r="ACK1024"/>
      <c r="ACL1024"/>
      <c r="ACM1024"/>
      <c r="ACN1024"/>
      <c r="ACO1024"/>
      <c r="ACP1024"/>
      <c r="ACQ1024"/>
      <c r="ACR1024"/>
      <c r="ACS1024"/>
      <c r="ACT1024"/>
      <c r="ACU1024"/>
      <c r="ACV1024"/>
      <c r="ACW1024"/>
      <c r="ACX1024"/>
      <c r="ACY1024"/>
      <c r="ACZ1024"/>
      <c r="ADA1024"/>
      <c r="ADB1024"/>
      <c r="ADC1024"/>
      <c r="ADD1024"/>
      <c r="ADE1024"/>
      <c r="ADF1024"/>
      <c r="ADG1024"/>
      <c r="ADH1024"/>
      <c r="ADI1024"/>
      <c r="ADJ1024"/>
      <c r="ADK1024"/>
      <c r="ADL1024"/>
      <c r="ADM1024"/>
      <c r="ADN1024"/>
      <c r="ADO1024"/>
      <c r="ADP1024"/>
      <c r="ADQ1024"/>
      <c r="ADR1024"/>
      <c r="ADS1024"/>
      <c r="ADT1024"/>
      <c r="ADU1024"/>
      <c r="ADV1024"/>
      <c r="ADW1024"/>
      <c r="ADX1024"/>
      <c r="ADY1024"/>
      <c r="ADZ1024"/>
      <c r="AEA1024"/>
      <c r="AEB1024"/>
      <c r="AEC1024"/>
      <c r="AED1024"/>
      <c r="AEE1024"/>
      <c r="AEF1024"/>
      <c r="AEG1024"/>
      <c r="AEH1024"/>
      <c r="AEI1024"/>
      <c r="AEJ1024"/>
      <c r="AEK1024"/>
      <c r="AEL1024"/>
      <c r="AEM1024"/>
      <c r="AEN1024"/>
      <c r="AEO1024"/>
      <c r="AEP1024"/>
      <c r="AEQ1024"/>
      <c r="AER1024"/>
      <c r="AES1024"/>
      <c r="AET1024"/>
      <c r="AEU1024"/>
      <c r="AEV1024"/>
      <c r="AEW1024"/>
      <c r="AEX1024"/>
      <c r="AEY1024"/>
      <c r="AEZ1024"/>
      <c r="AFA1024"/>
      <c r="AFB1024"/>
      <c r="AFC1024"/>
      <c r="AFD1024"/>
      <c r="AFE1024"/>
      <c r="AFF1024"/>
      <c r="AFG1024"/>
      <c r="AFH1024"/>
      <c r="AFI1024"/>
      <c r="AFJ1024"/>
      <c r="AFK1024"/>
      <c r="AFL1024"/>
      <c r="AFM1024"/>
      <c r="AFN1024"/>
      <c r="AFO1024"/>
      <c r="AFP1024"/>
      <c r="AFQ1024"/>
      <c r="AFR1024"/>
      <c r="AFS1024"/>
      <c r="AFT1024"/>
      <c r="AFU1024"/>
      <c r="AFV1024"/>
      <c r="AFW1024"/>
      <c r="AFX1024"/>
      <c r="AFY1024"/>
      <c r="AFZ1024"/>
      <c r="AGA1024"/>
      <c r="AGB1024"/>
      <c r="AGC1024"/>
      <c r="AGD1024"/>
      <c r="AGE1024"/>
      <c r="AGF1024"/>
      <c r="AGG1024"/>
      <c r="AGH1024"/>
      <c r="AGI1024"/>
      <c r="AGJ1024"/>
      <c r="AGK1024"/>
      <c r="AGL1024"/>
      <c r="AGM1024"/>
      <c r="AGN1024"/>
      <c r="AGO1024"/>
      <c r="AGP1024"/>
      <c r="AGQ1024"/>
      <c r="AGR1024"/>
      <c r="AGS1024"/>
      <c r="AGT1024"/>
      <c r="AGU1024"/>
      <c r="AGV1024"/>
      <c r="AGW1024"/>
      <c r="AGX1024"/>
      <c r="AGY1024"/>
      <c r="AGZ1024"/>
      <c r="AHA1024"/>
      <c r="AHB1024"/>
      <c r="AHC1024"/>
      <c r="AHD1024"/>
      <c r="AHE1024"/>
      <c r="AHF1024"/>
      <c r="AHG1024"/>
      <c r="AHH1024"/>
      <c r="AHI1024"/>
      <c r="AHJ1024"/>
      <c r="AHK1024"/>
      <c r="AHL1024"/>
      <c r="AHM1024"/>
      <c r="AHN1024"/>
      <c r="AHO1024"/>
      <c r="AHP1024"/>
      <c r="AHQ1024"/>
      <c r="AHR1024"/>
      <c r="AHS1024"/>
      <c r="AHT1024"/>
      <c r="AHU1024"/>
      <c r="AHV1024"/>
      <c r="AHW1024"/>
      <c r="AHX1024"/>
      <c r="AHY1024"/>
      <c r="AHZ1024"/>
      <c r="AIA1024"/>
      <c r="AIB1024"/>
      <c r="AIC1024"/>
      <c r="AID1024"/>
      <c r="AIE1024"/>
      <c r="AIF1024"/>
      <c r="AIG1024"/>
      <c r="AIH1024"/>
      <c r="AII1024"/>
      <c r="AIJ1024"/>
      <c r="AIK1024"/>
      <c r="AIL1024"/>
      <c r="AIM1024"/>
      <c r="AIN1024"/>
      <c r="AIO1024"/>
      <c r="AIP1024"/>
      <c r="AIQ1024"/>
      <c r="AIR1024"/>
      <c r="AIS1024"/>
      <c r="AIT1024"/>
      <c r="AIU1024"/>
      <c r="AIV1024"/>
      <c r="AIW1024"/>
      <c r="AIX1024"/>
      <c r="AIY1024"/>
      <c r="AIZ1024"/>
      <c r="AJA1024"/>
      <c r="AJB1024"/>
      <c r="AJC1024"/>
      <c r="AJD1024"/>
      <c r="AJE1024"/>
      <c r="AJF1024"/>
      <c r="AJG1024"/>
      <c r="AJH1024"/>
      <c r="AJI1024"/>
      <c r="AJJ1024"/>
      <c r="AJK1024"/>
      <c r="AJL1024"/>
      <c r="AJM1024"/>
      <c r="AJN1024"/>
      <c r="AJO1024"/>
      <c r="AJP1024"/>
      <c r="AJQ1024"/>
      <c r="AJR1024"/>
      <c r="AJS1024"/>
      <c r="AJT1024"/>
      <c r="AJU1024"/>
      <c r="AJV1024"/>
      <c r="AJW1024"/>
      <c r="AJX1024"/>
      <c r="AJY1024"/>
      <c r="AJZ1024"/>
      <c r="AKA1024"/>
      <c r="AKB1024"/>
      <c r="AKC1024"/>
      <c r="AKD1024"/>
      <c r="AKE1024"/>
      <c r="AKF1024"/>
      <c r="AKG1024"/>
      <c r="AKH1024"/>
      <c r="AKI1024"/>
      <c r="AKJ1024"/>
      <c r="AKK1024"/>
      <c r="AKL1024"/>
      <c r="AKM1024"/>
      <c r="AKN1024"/>
      <c r="AKO1024"/>
      <c r="AKP1024"/>
      <c r="AKQ1024"/>
      <c r="AKR1024"/>
      <c r="AKS1024"/>
      <c r="AKT1024"/>
      <c r="AKU1024"/>
      <c r="AKV1024"/>
      <c r="AKW1024"/>
      <c r="AKX1024"/>
      <c r="AKY1024"/>
      <c r="AKZ1024"/>
      <c r="ALA1024"/>
      <c r="ALB1024"/>
      <c r="ALC1024"/>
      <c r="ALD1024"/>
      <c r="ALE1024"/>
      <c r="ALF1024"/>
      <c r="ALG1024"/>
      <c r="ALH1024"/>
      <c r="ALI1024"/>
      <c r="ALJ1024"/>
      <c r="ALK1024"/>
      <c r="ALL1024"/>
      <c r="ALM1024"/>
      <c r="ALN1024"/>
      <c r="ALO1024"/>
      <c r="ALP1024"/>
      <c r="ALQ1024"/>
      <c r="ALR1024"/>
      <c r="ALS1024"/>
      <c r="ALT1024"/>
      <c r="ALU1024"/>
      <c r="ALV1024"/>
      <c r="ALW1024"/>
      <c r="ALX1024"/>
      <c r="ALY1024"/>
      <c r="ALZ1024"/>
      <c r="AMA1024"/>
      <c r="AMB1024"/>
      <c r="AMC1024"/>
      <c r="AMD1024"/>
      <c r="AME1024"/>
      <c r="AMF1024"/>
      <c r="AMG1024"/>
      <c r="AMH1024"/>
      <c r="AMI1024"/>
    </row>
    <row r="1025" spans="1:1024" x14ac:dyDescent="0.3">
      <c r="A1025" s="68"/>
      <c r="B1025" s="87"/>
      <c r="C1025" s="87"/>
      <c r="D1025" s="87"/>
      <c r="E1025" s="101"/>
      <c r="F1025" s="87"/>
      <c r="G1025" s="11"/>
      <c r="H1025" s="118"/>
      <c r="I1025" s="12">
        <v>0.7349</v>
      </c>
      <c r="J1025" s="121"/>
      <c r="K1025" s="121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  <c r="IN1025"/>
      <c r="IO1025"/>
      <c r="IP1025"/>
      <c r="IQ1025"/>
      <c r="IR1025"/>
      <c r="IS1025"/>
      <c r="IT1025"/>
      <c r="IU1025"/>
      <c r="IV1025"/>
      <c r="IW1025"/>
      <c r="IX1025"/>
      <c r="IY1025"/>
      <c r="IZ1025"/>
      <c r="JA1025"/>
      <c r="JB1025"/>
      <c r="JC1025"/>
      <c r="JD1025"/>
      <c r="JE1025"/>
      <c r="JF1025"/>
      <c r="JG1025"/>
      <c r="JH1025"/>
      <c r="JI1025"/>
      <c r="JJ1025"/>
      <c r="JK1025"/>
      <c r="JL1025"/>
      <c r="JM1025"/>
      <c r="JN1025"/>
      <c r="JO1025"/>
      <c r="JP1025"/>
      <c r="JQ1025"/>
      <c r="JR1025"/>
      <c r="JS1025"/>
      <c r="JT1025"/>
      <c r="JU1025"/>
      <c r="JV1025"/>
      <c r="JW1025"/>
      <c r="JX1025"/>
      <c r="JY1025"/>
      <c r="JZ1025"/>
      <c r="KA1025"/>
      <c r="KB1025"/>
      <c r="KC1025"/>
      <c r="KD1025"/>
      <c r="KE1025"/>
      <c r="KF1025"/>
      <c r="KG1025"/>
      <c r="KH1025"/>
      <c r="KI1025"/>
      <c r="KJ1025"/>
      <c r="KK1025"/>
      <c r="KL1025"/>
      <c r="KM1025"/>
      <c r="KN1025"/>
      <c r="KO1025"/>
      <c r="KP1025"/>
      <c r="KQ1025"/>
      <c r="KR1025"/>
      <c r="KS1025"/>
      <c r="KT1025"/>
      <c r="KU1025"/>
      <c r="KV1025"/>
      <c r="KW1025"/>
      <c r="KX1025"/>
      <c r="KY1025"/>
      <c r="KZ1025"/>
      <c r="LA1025"/>
      <c r="LB1025"/>
      <c r="LC1025"/>
      <c r="LD1025"/>
      <c r="LE1025"/>
      <c r="LF1025"/>
      <c r="LG1025"/>
      <c r="LH1025"/>
      <c r="LI1025"/>
      <c r="LJ1025"/>
      <c r="LK1025"/>
      <c r="LL1025"/>
      <c r="LM1025"/>
      <c r="LN1025"/>
      <c r="LO1025"/>
      <c r="LP1025"/>
      <c r="LQ1025"/>
      <c r="LR1025"/>
      <c r="LS1025"/>
      <c r="LT1025"/>
      <c r="LU1025"/>
      <c r="LV1025"/>
      <c r="LW1025"/>
      <c r="LX1025"/>
      <c r="LY1025"/>
      <c r="LZ1025"/>
      <c r="MA1025"/>
      <c r="MB1025"/>
      <c r="MC1025"/>
      <c r="MD1025"/>
      <c r="ME1025"/>
      <c r="MF1025"/>
      <c r="MG1025"/>
      <c r="MH1025"/>
      <c r="MI1025"/>
      <c r="MJ1025"/>
      <c r="MK1025"/>
      <c r="ML1025"/>
      <c r="MM1025"/>
      <c r="MN1025"/>
      <c r="MO1025"/>
      <c r="MP1025"/>
      <c r="MQ1025"/>
      <c r="MR1025"/>
      <c r="MS1025"/>
      <c r="MT1025"/>
      <c r="MU1025"/>
      <c r="MV1025"/>
      <c r="MW1025"/>
      <c r="MX1025"/>
      <c r="MY1025"/>
      <c r="MZ1025"/>
      <c r="NA1025"/>
      <c r="NB1025"/>
      <c r="NC1025"/>
      <c r="ND1025"/>
      <c r="NE1025"/>
      <c r="NF1025"/>
      <c r="NG1025"/>
      <c r="NH1025"/>
      <c r="NI1025"/>
      <c r="NJ1025"/>
      <c r="NK1025"/>
      <c r="NL1025"/>
      <c r="NM1025"/>
      <c r="NN1025"/>
      <c r="NO1025"/>
      <c r="NP1025"/>
      <c r="NQ1025"/>
      <c r="NR1025"/>
      <c r="NS1025"/>
      <c r="NT1025"/>
      <c r="NU1025"/>
      <c r="NV1025"/>
      <c r="NW1025"/>
      <c r="NX1025"/>
      <c r="NY1025"/>
      <c r="NZ1025"/>
      <c r="OA1025"/>
      <c r="OB1025"/>
      <c r="OC1025"/>
      <c r="OD1025"/>
      <c r="OE1025"/>
      <c r="OF1025"/>
      <c r="OG1025"/>
      <c r="OH1025"/>
      <c r="OI1025"/>
      <c r="OJ1025"/>
      <c r="OK1025"/>
      <c r="OL1025"/>
      <c r="OM1025"/>
      <c r="ON1025"/>
      <c r="OO1025"/>
      <c r="OP1025"/>
      <c r="OQ1025"/>
      <c r="OR1025"/>
      <c r="OS1025"/>
      <c r="OT1025"/>
      <c r="OU1025"/>
      <c r="OV1025"/>
      <c r="OW1025"/>
      <c r="OX1025"/>
      <c r="OY1025"/>
      <c r="OZ1025"/>
      <c r="PA1025"/>
      <c r="PB1025"/>
      <c r="PC1025"/>
      <c r="PD1025"/>
      <c r="PE1025"/>
      <c r="PF1025"/>
      <c r="PG1025"/>
      <c r="PH1025"/>
      <c r="PI1025"/>
      <c r="PJ1025"/>
      <c r="PK1025"/>
      <c r="PL1025"/>
      <c r="PM1025"/>
      <c r="PN1025"/>
      <c r="PO1025"/>
      <c r="PP1025"/>
      <c r="PQ1025"/>
      <c r="PR1025"/>
      <c r="PS1025"/>
      <c r="PT1025"/>
      <c r="PU1025"/>
      <c r="PV1025"/>
      <c r="PW1025"/>
      <c r="PX1025"/>
      <c r="PY1025"/>
      <c r="PZ1025"/>
      <c r="QA1025"/>
      <c r="QB1025"/>
      <c r="QC1025"/>
      <c r="QD1025"/>
      <c r="QE1025"/>
      <c r="QF1025"/>
      <c r="QG1025"/>
      <c r="QH1025"/>
      <c r="QI1025"/>
      <c r="QJ1025"/>
      <c r="QK1025"/>
      <c r="QL1025"/>
      <c r="QM1025"/>
      <c r="QN1025"/>
      <c r="QO1025"/>
      <c r="QP1025"/>
      <c r="QQ1025"/>
      <c r="QR1025"/>
      <c r="QS1025"/>
      <c r="QT1025"/>
      <c r="QU1025"/>
      <c r="QV1025"/>
      <c r="QW1025"/>
      <c r="QX1025"/>
      <c r="QY1025"/>
      <c r="QZ1025"/>
      <c r="RA1025"/>
      <c r="RB1025"/>
      <c r="RC1025"/>
      <c r="RD1025"/>
      <c r="RE1025"/>
      <c r="RF1025"/>
      <c r="RG1025"/>
      <c r="RH1025"/>
      <c r="RI1025"/>
      <c r="RJ1025"/>
      <c r="RK1025"/>
      <c r="RL1025"/>
      <c r="RM1025"/>
      <c r="RN1025"/>
      <c r="RO1025"/>
      <c r="RP1025"/>
      <c r="RQ1025"/>
      <c r="RR1025"/>
      <c r="RS1025"/>
      <c r="RT1025"/>
      <c r="RU1025"/>
      <c r="RV1025"/>
      <c r="RW1025"/>
      <c r="RX1025"/>
      <c r="RY1025"/>
      <c r="RZ1025"/>
      <c r="SA1025"/>
      <c r="SB1025"/>
      <c r="SC1025"/>
      <c r="SD1025"/>
      <c r="SE1025"/>
      <c r="SF1025"/>
      <c r="SG1025"/>
      <c r="SH1025"/>
      <c r="SI1025"/>
      <c r="SJ1025"/>
      <c r="SK1025"/>
      <c r="SL1025"/>
      <c r="SM1025"/>
      <c r="SN1025"/>
      <c r="SO1025"/>
      <c r="SP1025"/>
      <c r="SQ1025"/>
      <c r="SR1025"/>
      <c r="SS1025"/>
      <c r="ST1025"/>
      <c r="SU1025"/>
      <c r="SV1025"/>
      <c r="SW1025"/>
      <c r="SX1025"/>
      <c r="SY1025"/>
      <c r="SZ1025"/>
      <c r="TA1025"/>
      <c r="TB1025"/>
      <c r="TC1025"/>
      <c r="TD1025"/>
      <c r="TE1025"/>
      <c r="TF1025"/>
      <c r="TG1025"/>
      <c r="TH1025"/>
      <c r="TI1025"/>
      <c r="TJ1025"/>
      <c r="TK1025"/>
      <c r="TL1025"/>
      <c r="TM1025"/>
      <c r="TN1025"/>
      <c r="TO1025"/>
      <c r="TP1025"/>
      <c r="TQ1025"/>
      <c r="TR1025"/>
      <c r="TS1025"/>
      <c r="TT1025"/>
      <c r="TU1025"/>
      <c r="TV1025"/>
      <c r="TW1025"/>
      <c r="TX1025"/>
      <c r="TY1025"/>
      <c r="TZ1025"/>
      <c r="UA1025"/>
      <c r="UB1025"/>
      <c r="UC1025"/>
      <c r="UD1025"/>
      <c r="UE1025"/>
      <c r="UF1025"/>
      <c r="UG1025"/>
      <c r="UH1025"/>
      <c r="UI1025"/>
      <c r="UJ1025"/>
      <c r="UK1025"/>
      <c r="UL1025"/>
      <c r="UM1025"/>
      <c r="UN1025"/>
      <c r="UO1025"/>
      <c r="UP1025"/>
      <c r="UQ1025"/>
      <c r="UR1025"/>
      <c r="US1025"/>
      <c r="UT1025"/>
      <c r="UU1025"/>
      <c r="UV1025"/>
      <c r="UW1025"/>
      <c r="UX1025"/>
      <c r="UY1025"/>
      <c r="UZ1025"/>
      <c r="VA1025"/>
      <c r="VB1025"/>
      <c r="VC1025"/>
      <c r="VD1025"/>
      <c r="VE1025"/>
      <c r="VF1025"/>
      <c r="VG1025"/>
      <c r="VH1025"/>
      <c r="VI1025"/>
      <c r="VJ1025"/>
      <c r="VK1025"/>
      <c r="VL1025"/>
      <c r="VM1025"/>
      <c r="VN1025"/>
      <c r="VO1025"/>
      <c r="VP1025"/>
      <c r="VQ1025"/>
      <c r="VR1025"/>
      <c r="VS1025"/>
      <c r="VT1025"/>
      <c r="VU1025"/>
      <c r="VV1025"/>
      <c r="VW1025"/>
      <c r="VX1025"/>
      <c r="VY1025"/>
      <c r="VZ1025"/>
      <c r="WA1025"/>
      <c r="WB1025"/>
      <c r="WC1025"/>
      <c r="WD1025"/>
      <c r="WE1025"/>
      <c r="WF1025"/>
      <c r="WG1025"/>
      <c r="WH1025"/>
      <c r="WI1025"/>
      <c r="WJ1025"/>
      <c r="WK1025"/>
      <c r="WL1025"/>
      <c r="WM1025"/>
      <c r="WN1025"/>
      <c r="WO1025"/>
      <c r="WP1025"/>
      <c r="WQ1025"/>
      <c r="WR1025"/>
      <c r="WS1025"/>
      <c r="WT1025"/>
      <c r="WU1025"/>
      <c r="WV1025"/>
      <c r="WW1025"/>
      <c r="WX1025"/>
      <c r="WY1025"/>
      <c r="WZ1025"/>
      <c r="XA1025"/>
      <c r="XB1025"/>
      <c r="XC1025"/>
      <c r="XD1025"/>
      <c r="XE1025"/>
      <c r="XF1025"/>
      <c r="XG1025"/>
      <c r="XH1025"/>
      <c r="XI1025"/>
      <c r="XJ1025"/>
      <c r="XK1025"/>
      <c r="XL1025"/>
      <c r="XM1025"/>
      <c r="XN1025"/>
      <c r="XO1025"/>
      <c r="XP1025"/>
      <c r="XQ1025"/>
      <c r="XR1025"/>
      <c r="XS1025"/>
      <c r="XT1025"/>
      <c r="XU1025"/>
      <c r="XV1025"/>
      <c r="XW1025"/>
      <c r="XX1025"/>
      <c r="XY1025"/>
      <c r="XZ1025"/>
      <c r="YA1025"/>
      <c r="YB1025"/>
      <c r="YC1025"/>
      <c r="YD1025"/>
      <c r="YE1025"/>
      <c r="YF1025"/>
      <c r="YG1025"/>
      <c r="YH1025"/>
      <c r="YI1025"/>
      <c r="YJ1025"/>
      <c r="YK1025"/>
      <c r="YL1025"/>
      <c r="YM1025"/>
      <c r="YN1025"/>
      <c r="YO1025"/>
      <c r="YP1025"/>
      <c r="YQ1025"/>
      <c r="YR1025"/>
      <c r="YS1025"/>
      <c r="YT1025"/>
      <c r="YU1025"/>
      <c r="YV1025"/>
      <c r="YW1025"/>
      <c r="YX1025"/>
      <c r="YY1025"/>
      <c r="YZ1025"/>
      <c r="ZA1025"/>
      <c r="ZB1025"/>
      <c r="ZC1025"/>
      <c r="ZD1025"/>
      <c r="ZE1025"/>
      <c r="ZF1025"/>
      <c r="ZG1025"/>
      <c r="ZH1025"/>
      <c r="ZI1025"/>
      <c r="ZJ1025"/>
      <c r="ZK1025"/>
      <c r="ZL1025"/>
      <c r="ZM1025"/>
      <c r="ZN1025"/>
      <c r="ZO1025"/>
      <c r="ZP1025"/>
      <c r="ZQ1025"/>
      <c r="ZR1025"/>
      <c r="ZS1025"/>
      <c r="ZT1025"/>
      <c r="ZU1025"/>
      <c r="ZV1025"/>
      <c r="ZW1025"/>
      <c r="ZX1025"/>
      <c r="ZY1025"/>
      <c r="ZZ1025"/>
      <c r="AAA1025"/>
      <c r="AAB1025"/>
      <c r="AAC1025"/>
      <c r="AAD1025"/>
      <c r="AAE1025"/>
      <c r="AAF1025"/>
      <c r="AAG1025"/>
      <c r="AAH1025"/>
      <c r="AAI1025"/>
      <c r="AAJ1025"/>
      <c r="AAK1025"/>
      <c r="AAL1025"/>
      <c r="AAM1025"/>
      <c r="AAN1025"/>
      <c r="AAO1025"/>
      <c r="AAP1025"/>
      <c r="AAQ1025"/>
      <c r="AAR1025"/>
      <c r="AAS1025"/>
      <c r="AAT1025"/>
      <c r="AAU1025"/>
      <c r="AAV1025"/>
      <c r="AAW1025"/>
      <c r="AAX1025"/>
      <c r="AAY1025"/>
      <c r="AAZ1025"/>
      <c r="ABA1025"/>
      <c r="ABB1025"/>
      <c r="ABC1025"/>
      <c r="ABD1025"/>
      <c r="ABE1025"/>
      <c r="ABF1025"/>
      <c r="ABG1025"/>
      <c r="ABH1025"/>
      <c r="ABI1025"/>
      <c r="ABJ1025"/>
      <c r="ABK1025"/>
      <c r="ABL1025"/>
      <c r="ABM1025"/>
      <c r="ABN1025"/>
      <c r="ABO1025"/>
      <c r="ABP1025"/>
      <c r="ABQ1025"/>
      <c r="ABR1025"/>
      <c r="ABS1025"/>
      <c r="ABT1025"/>
      <c r="ABU1025"/>
      <c r="ABV1025"/>
      <c r="ABW1025"/>
      <c r="ABX1025"/>
      <c r="ABY1025"/>
      <c r="ABZ1025"/>
      <c r="ACA1025"/>
      <c r="ACB1025"/>
      <c r="ACC1025"/>
      <c r="ACD1025"/>
      <c r="ACE1025"/>
      <c r="ACF1025"/>
      <c r="ACG1025"/>
      <c r="ACH1025"/>
      <c r="ACI1025"/>
      <c r="ACJ1025"/>
      <c r="ACK1025"/>
      <c r="ACL1025"/>
      <c r="ACM1025"/>
      <c r="ACN1025"/>
      <c r="ACO1025"/>
      <c r="ACP1025"/>
      <c r="ACQ1025"/>
      <c r="ACR1025"/>
      <c r="ACS1025"/>
      <c r="ACT1025"/>
      <c r="ACU1025"/>
      <c r="ACV1025"/>
      <c r="ACW1025"/>
      <c r="ACX1025"/>
      <c r="ACY1025"/>
      <c r="ACZ1025"/>
      <c r="ADA1025"/>
      <c r="ADB1025"/>
      <c r="ADC1025"/>
      <c r="ADD1025"/>
      <c r="ADE1025"/>
      <c r="ADF1025"/>
      <c r="ADG1025"/>
      <c r="ADH1025"/>
      <c r="ADI1025"/>
      <c r="ADJ1025"/>
      <c r="ADK1025"/>
      <c r="ADL1025"/>
      <c r="ADM1025"/>
      <c r="ADN1025"/>
      <c r="ADO1025"/>
      <c r="ADP1025"/>
      <c r="ADQ1025"/>
      <c r="ADR1025"/>
      <c r="ADS1025"/>
      <c r="ADT1025"/>
      <c r="ADU1025"/>
      <c r="ADV1025"/>
      <c r="ADW1025"/>
      <c r="ADX1025"/>
      <c r="ADY1025"/>
      <c r="ADZ1025"/>
      <c r="AEA1025"/>
      <c r="AEB1025"/>
      <c r="AEC1025"/>
      <c r="AED1025"/>
      <c r="AEE1025"/>
      <c r="AEF1025"/>
      <c r="AEG1025"/>
      <c r="AEH1025"/>
      <c r="AEI1025"/>
      <c r="AEJ1025"/>
      <c r="AEK1025"/>
      <c r="AEL1025"/>
      <c r="AEM1025"/>
      <c r="AEN1025"/>
      <c r="AEO1025"/>
      <c r="AEP1025"/>
      <c r="AEQ1025"/>
      <c r="AER1025"/>
      <c r="AES1025"/>
      <c r="AET1025"/>
      <c r="AEU1025"/>
      <c r="AEV1025"/>
      <c r="AEW1025"/>
      <c r="AEX1025"/>
      <c r="AEY1025"/>
      <c r="AEZ1025"/>
      <c r="AFA1025"/>
      <c r="AFB1025"/>
      <c r="AFC1025"/>
      <c r="AFD1025"/>
      <c r="AFE1025"/>
      <c r="AFF1025"/>
      <c r="AFG1025"/>
      <c r="AFH1025"/>
      <c r="AFI1025"/>
      <c r="AFJ1025"/>
      <c r="AFK1025"/>
      <c r="AFL1025"/>
      <c r="AFM1025"/>
      <c r="AFN1025"/>
      <c r="AFO1025"/>
      <c r="AFP1025"/>
      <c r="AFQ1025"/>
      <c r="AFR1025"/>
      <c r="AFS1025"/>
      <c r="AFT1025"/>
      <c r="AFU1025"/>
      <c r="AFV1025"/>
      <c r="AFW1025"/>
      <c r="AFX1025"/>
      <c r="AFY1025"/>
      <c r="AFZ1025"/>
      <c r="AGA1025"/>
      <c r="AGB1025"/>
      <c r="AGC1025"/>
      <c r="AGD1025"/>
      <c r="AGE1025"/>
      <c r="AGF1025"/>
      <c r="AGG1025"/>
      <c r="AGH1025"/>
      <c r="AGI1025"/>
      <c r="AGJ1025"/>
      <c r="AGK1025"/>
      <c r="AGL1025"/>
      <c r="AGM1025"/>
      <c r="AGN1025"/>
      <c r="AGO1025"/>
      <c r="AGP1025"/>
      <c r="AGQ1025"/>
      <c r="AGR1025"/>
      <c r="AGS1025"/>
      <c r="AGT1025"/>
      <c r="AGU1025"/>
      <c r="AGV1025"/>
      <c r="AGW1025"/>
      <c r="AGX1025"/>
      <c r="AGY1025"/>
      <c r="AGZ1025"/>
      <c r="AHA1025"/>
      <c r="AHB1025"/>
      <c r="AHC1025"/>
      <c r="AHD1025"/>
      <c r="AHE1025"/>
      <c r="AHF1025"/>
      <c r="AHG1025"/>
      <c r="AHH1025"/>
      <c r="AHI1025"/>
      <c r="AHJ1025"/>
      <c r="AHK1025"/>
      <c r="AHL1025"/>
      <c r="AHM1025"/>
      <c r="AHN1025"/>
      <c r="AHO1025"/>
      <c r="AHP1025"/>
      <c r="AHQ1025"/>
      <c r="AHR1025"/>
      <c r="AHS1025"/>
      <c r="AHT1025"/>
      <c r="AHU1025"/>
      <c r="AHV1025"/>
      <c r="AHW1025"/>
      <c r="AHX1025"/>
      <c r="AHY1025"/>
      <c r="AHZ1025"/>
      <c r="AIA1025"/>
      <c r="AIB1025"/>
      <c r="AIC1025"/>
      <c r="AID1025"/>
      <c r="AIE1025"/>
      <c r="AIF1025"/>
      <c r="AIG1025"/>
      <c r="AIH1025"/>
      <c r="AII1025"/>
      <c r="AIJ1025"/>
      <c r="AIK1025"/>
      <c r="AIL1025"/>
      <c r="AIM1025"/>
      <c r="AIN1025"/>
      <c r="AIO1025"/>
      <c r="AIP1025"/>
      <c r="AIQ1025"/>
      <c r="AIR1025"/>
      <c r="AIS1025"/>
      <c r="AIT1025"/>
      <c r="AIU1025"/>
      <c r="AIV1025"/>
      <c r="AIW1025"/>
      <c r="AIX1025"/>
      <c r="AIY1025"/>
      <c r="AIZ1025"/>
      <c r="AJA1025"/>
      <c r="AJB1025"/>
      <c r="AJC1025"/>
      <c r="AJD1025"/>
      <c r="AJE1025"/>
      <c r="AJF1025"/>
      <c r="AJG1025"/>
      <c r="AJH1025"/>
      <c r="AJI1025"/>
      <c r="AJJ1025"/>
      <c r="AJK1025"/>
      <c r="AJL1025"/>
      <c r="AJM1025"/>
      <c r="AJN1025"/>
      <c r="AJO1025"/>
      <c r="AJP1025"/>
      <c r="AJQ1025"/>
      <c r="AJR1025"/>
      <c r="AJS1025"/>
      <c r="AJT1025"/>
      <c r="AJU1025"/>
      <c r="AJV1025"/>
      <c r="AJW1025"/>
      <c r="AJX1025"/>
      <c r="AJY1025"/>
      <c r="AJZ1025"/>
      <c r="AKA1025"/>
      <c r="AKB1025"/>
      <c r="AKC1025"/>
      <c r="AKD1025"/>
      <c r="AKE1025"/>
      <c r="AKF1025"/>
      <c r="AKG1025"/>
      <c r="AKH1025"/>
      <c r="AKI1025"/>
      <c r="AKJ1025"/>
      <c r="AKK1025"/>
      <c r="AKL1025"/>
      <c r="AKM1025"/>
      <c r="AKN1025"/>
      <c r="AKO1025"/>
      <c r="AKP1025"/>
      <c r="AKQ1025"/>
      <c r="AKR1025"/>
      <c r="AKS1025"/>
      <c r="AKT1025"/>
      <c r="AKU1025"/>
      <c r="AKV1025"/>
      <c r="AKW1025"/>
      <c r="AKX1025"/>
      <c r="AKY1025"/>
      <c r="AKZ1025"/>
      <c r="ALA1025"/>
      <c r="ALB1025"/>
      <c r="ALC1025"/>
      <c r="ALD1025"/>
      <c r="ALE1025"/>
      <c r="ALF1025"/>
      <c r="ALG1025"/>
      <c r="ALH1025"/>
      <c r="ALI1025"/>
      <c r="ALJ1025"/>
      <c r="ALK1025"/>
      <c r="ALL1025"/>
      <c r="ALM1025"/>
      <c r="ALN1025"/>
      <c r="ALO1025"/>
      <c r="ALP1025"/>
      <c r="ALQ1025"/>
      <c r="ALR1025"/>
      <c r="ALS1025"/>
      <c r="ALT1025"/>
      <c r="ALU1025"/>
      <c r="ALV1025"/>
      <c r="ALW1025"/>
      <c r="ALX1025"/>
      <c r="ALY1025"/>
      <c r="ALZ1025"/>
      <c r="AMA1025"/>
      <c r="AMB1025"/>
      <c r="AMC1025"/>
      <c r="AMD1025"/>
      <c r="AME1025"/>
      <c r="AMF1025"/>
      <c r="AMG1025"/>
      <c r="AMH1025"/>
      <c r="AMI1025"/>
    </row>
    <row r="1026" spans="1:1024" x14ac:dyDescent="0.3">
      <c r="A1026" s="68"/>
      <c r="B1026" s="87"/>
      <c r="C1026" s="87"/>
      <c r="D1026" s="87"/>
      <c r="E1026" s="101"/>
      <c r="F1026" s="87"/>
      <c r="G1026" s="11"/>
      <c r="H1026" s="118"/>
      <c r="I1026" s="12">
        <v>1</v>
      </c>
      <c r="J1026" s="121"/>
      <c r="K1026" s="121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  <c r="IN1026"/>
      <c r="IO1026"/>
      <c r="IP1026"/>
      <c r="IQ1026"/>
      <c r="IR1026"/>
      <c r="IS1026"/>
      <c r="IT1026"/>
      <c r="IU1026"/>
      <c r="IV1026"/>
      <c r="IW1026"/>
      <c r="IX1026"/>
      <c r="IY1026"/>
      <c r="IZ1026"/>
      <c r="JA1026"/>
      <c r="JB1026"/>
      <c r="JC1026"/>
      <c r="JD1026"/>
      <c r="JE1026"/>
      <c r="JF1026"/>
      <c r="JG1026"/>
      <c r="JH1026"/>
      <c r="JI1026"/>
      <c r="JJ1026"/>
      <c r="JK1026"/>
      <c r="JL1026"/>
      <c r="JM1026"/>
      <c r="JN1026"/>
      <c r="JO1026"/>
      <c r="JP1026"/>
      <c r="JQ1026"/>
      <c r="JR1026"/>
      <c r="JS1026"/>
      <c r="JT1026"/>
      <c r="JU1026"/>
      <c r="JV1026"/>
      <c r="JW1026"/>
      <c r="JX1026"/>
      <c r="JY1026"/>
      <c r="JZ1026"/>
      <c r="KA1026"/>
      <c r="KB1026"/>
      <c r="KC1026"/>
      <c r="KD1026"/>
      <c r="KE1026"/>
      <c r="KF1026"/>
      <c r="KG1026"/>
      <c r="KH1026"/>
      <c r="KI1026"/>
      <c r="KJ1026"/>
      <c r="KK1026"/>
      <c r="KL1026"/>
      <c r="KM1026"/>
      <c r="KN1026"/>
      <c r="KO1026"/>
      <c r="KP1026"/>
      <c r="KQ1026"/>
      <c r="KR1026"/>
      <c r="KS1026"/>
      <c r="KT1026"/>
      <c r="KU1026"/>
      <c r="KV1026"/>
      <c r="KW1026"/>
      <c r="KX1026"/>
      <c r="KY1026"/>
      <c r="KZ1026"/>
      <c r="LA1026"/>
      <c r="LB1026"/>
      <c r="LC1026"/>
      <c r="LD1026"/>
      <c r="LE1026"/>
      <c r="LF1026"/>
      <c r="LG1026"/>
      <c r="LH1026"/>
      <c r="LI1026"/>
      <c r="LJ1026"/>
      <c r="LK1026"/>
      <c r="LL1026"/>
      <c r="LM1026"/>
      <c r="LN1026"/>
      <c r="LO1026"/>
      <c r="LP1026"/>
      <c r="LQ1026"/>
      <c r="LR1026"/>
      <c r="LS1026"/>
      <c r="LT1026"/>
      <c r="LU1026"/>
      <c r="LV1026"/>
      <c r="LW1026"/>
      <c r="LX1026"/>
      <c r="LY1026"/>
      <c r="LZ1026"/>
      <c r="MA1026"/>
      <c r="MB1026"/>
      <c r="MC1026"/>
      <c r="MD1026"/>
      <c r="ME1026"/>
      <c r="MF1026"/>
      <c r="MG1026"/>
      <c r="MH1026"/>
      <c r="MI1026"/>
      <c r="MJ1026"/>
      <c r="MK1026"/>
      <c r="ML1026"/>
      <c r="MM1026"/>
      <c r="MN1026"/>
      <c r="MO1026"/>
      <c r="MP1026"/>
      <c r="MQ1026"/>
      <c r="MR1026"/>
      <c r="MS1026"/>
      <c r="MT1026"/>
      <c r="MU1026"/>
      <c r="MV1026"/>
      <c r="MW1026"/>
      <c r="MX1026"/>
      <c r="MY1026"/>
      <c r="MZ1026"/>
      <c r="NA1026"/>
      <c r="NB1026"/>
      <c r="NC1026"/>
      <c r="ND1026"/>
      <c r="NE1026"/>
      <c r="NF1026"/>
      <c r="NG1026"/>
      <c r="NH1026"/>
      <c r="NI1026"/>
      <c r="NJ1026"/>
      <c r="NK1026"/>
      <c r="NL1026"/>
      <c r="NM1026"/>
      <c r="NN1026"/>
      <c r="NO1026"/>
      <c r="NP1026"/>
      <c r="NQ1026"/>
      <c r="NR1026"/>
      <c r="NS1026"/>
      <c r="NT1026"/>
      <c r="NU1026"/>
      <c r="NV1026"/>
      <c r="NW1026"/>
      <c r="NX1026"/>
      <c r="NY1026"/>
      <c r="NZ1026"/>
      <c r="OA1026"/>
      <c r="OB1026"/>
      <c r="OC1026"/>
      <c r="OD1026"/>
      <c r="OE1026"/>
      <c r="OF1026"/>
      <c r="OG1026"/>
      <c r="OH1026"/>
      <c r="OI1026"/>
      <c r="OJ1026"/>
      <c r="OK1026"/>
      <c r="OL1026"/>
      <c r="OM1026"/>
      <c r="ON1026"/>
      <c r="OO1026"/>
      <c r="OP1026"/>
      <c r="OQ1026"/>
      <c r="OR1026"/>
      <c r="OS1026"/>
      <c r="OT1026"/>
      <c r="OU1026"/>
      <c r="OV1026"/>
      <c r="OW1026"/>
      <c r="OX1026"/>
      <c r="OY1026"/>
      <c r="OZ1026"/>
      <c r="PA1026"/>
      <c r="PB1026"/>
      <c r="PC1026"/>
      <c r="PD1026"/>
      <c r="PE1026"/>
      <c r="PF1026"/>
      <c r="PG1026"/>
      <c r="PH1026"/>
      <c r="PI1026"/>
      <c r="PJ1026"/>
      <c r="PK1026"/>
      <c r="PL1026"/>
      <c r="PM1026"/>
      <c r="PN1026"/>
      <c r="PO1026"/>
      <c r="PP1026"/>
      <c r="PQ1026"/>
      <c r="PR1026"/>
      <c r="PS1026"/>
      <c r="PT1026"/>
      <c r="PU1026"/>
      <c r="PV1026"/>
      <c r="PW1026"/>
      <c r="PX1026"/>
      <c r="PY1026"/>
      <c r="PZ1026"/>
      <c r="QA1026"/>
      <c r="QB1026"/>
      <c r="QC1026"/>
      <c r="QD1026"/>
      <c r="QE1026"/>
      <c r="QF1026"/>
      <c r="QG1026"/>
      <c r="QH1026"/>
      <c r="QI1026"/>
      <c r="QJ1026"/>
      <c r="QK1026"/>
      <c r="QL1026"/>
      <c r="QM1026"/>
      <c r="QN1026"/>
      <c r="QO1026"/>
      <c r="QP1026"/>
      <c r="QQ1026"/>
      <c r="QR1026"/>
      <c r="QS1026"/>
      <c r="QT1026"/>
      <c r="QU1026"/>
      <c r="QV1026"/>
      <c r="QW1026"/>
      <c r="QX1026"/>
      <c r="QY1026"/>
      <c r="QZ1026"/>
      <c r="RA1026"/>
      <c r="RB1026"/>
      <c r="RC1026"/>
      <c r="RD1026"/>
      <c r="RE1026"/>
      <c r="RF1026"/>
      <c r="RG1026"/>
      <c r="RH1026"/>
      <c r="RI1026"/>
      <c r="RJ1026"/>
      <c r="RK1026"/>
      <c r="RL1026"/>
      <c r="RM1026"/>
      <c r="RN1026"/>
      <c r="RO1026"/>
      <c r="RP1026"/>
      <c r="RQ1026"/>
      <c r="RR1026"/>
      <c r="RS1026"/>
      <c r="RT1026"/>
      <c r="RU1026"/>
      <c r="RV1026"/>
      <c r="RW1026"/>
      <c r="RX1026"/>
      <c r="RY1026"/>
      <c r="RZ1026"/>
      <c r="SA1026"/>
      <c r="SB1026"/>
      <c r="SC1026"/>
      <c r="SD1026"/>
      <c r="SE1026"/>
      <c r="SF1026"/>
      <c r="SG1026"/>
      <c r="SH1026"/>
      <c r="SI1026"/>
      <c r="SJ1026"/>
      <c r="SK1026"/>
      <c r="SL1026"/>
      <c r="SM1026"/>
      <c r="SN1026"/>
      <c r="SO1026"/>
      <c r="SP1026"/>
      <c r="SQ1026"/>
      <c r="SR1026"/>
      <c r="SS1026"/>
      <c r="ST1026"/>
      <c r="SU1026"/>
      <c r="SV1026"/>
      <c r="SW1026"/>
      <c r="SX1026"/>
      <c r="SY1026"/>
      <c r="SZ1026"/>
      <c r="TA1026"/>
      <c r="TB1026"/>
      <c r="TC1026"/>
      <c r="TD1026"/>
      <c r="TE1026"/>
      <c r="TF1026"/>
      <c r="TG1026"/>
      <c r="TH1026"/>
      <c r="TI1026"/>
      <c r="TJ1026"/>
      <c r="TK1026"/>
      <c r="TL1026"/>
      <c r="TM1026"/>
      <c r="TN1026"/>
      <c r="TO1026"/>
      <c r="TP1026"/>
      <c r="TQ1026"/>
      <c r="TR1026"/>
      <c r="TS1026"/>
      <c r="TT1026"/>
      <c r="TU1026"/>
      <c r="TV1026"/>
      <c r="TW1026"/>
      <c r="TX1026"/>
      <c r="TY1026"/>
      <c r="TZ1026"/>
      <c r="UA1026"/>
      <c r="UB1026"/>
      <c r="UC1026"/>
      <c r="UD1026"/>
      <c r="UE1026"/>
      <c r="UF1026"/>
      <c r="UG1026"/>
      <c r="UH1026"/>
      <c r="UI1026"/>
      <c r="UJ1026"/>
      <c r="UK1026"/>
      <c r="UL1026"/>
      <c r="UM1026"/>
      <c r="UN1026"/>
      <c r="UO1026"/>
      <c r="UP1026"/>
      <c r="UQ1026"/>
      <c r="UR1026"/>
      <c r="US1026"/>
      <c r="UT1026"/>
      <c r="UU1026"/>
      <c r="UV1026"/>
      <c r="UW1026"/>
      <c r="UX1026"/>
      <c r="UY1026"/>
      <c r="UZ1026"/>
      <c r="VA1026"/>
      <c r="VB1026"/>
      <c r="VC1026"/>
      <c r="VD1026"/>
      <c r="VE1026"/>
      <c r="VF1026"/>
      <c r="VG1026"/>
      <c r="VH1026"/>
      <c r="VI1026"/>
      <c r="VJ1026"/>
      <c r="VK1026"/>
      <c r="VL1026"/>
      <c r="VM1026"/>
      <c r="VN1026"/>
      <c r="VO1026"/>
      <c r="VP1026"/>
      <c r="VQ1026"/>
      <c r="VR1026"/>
      <c r="VS1026"/>
      <c r="VT1026"/>
      <c r="VU1026"/>
      <c r="VV1026"/>
      <c r="VW1026"/>
      <c r="VX1026"/>
      <c r="VY1026"/>
      <c r="VZ1026"/>
      <c r="WA1026"/>
      <c r="WB1026"/>
      <c r="WC1026"/>
      <c r="WD1026"/>
      <c r="WE1026"/>
      <c r="WF1026"/>
      <c r="WG1026"/>
      <c r="WH1026"/>
      <c r="WI1026"/>
      <c r="WJ1026"/>
      <c r="WK1026"/>
      <c r="WL1026"/>
      <c r="WM1026"/>
      <c r="WN1026"/>
      <c r="WO1026"/>
      <c r="WP1026"/>
      <c r="WQ1026"/>
      <c r="WR1026"/>
      <c r="WS1026"/>
      <c r="WT1026"/>
      <c r="WU1026"/>
      <c r="WV1026"/>
      <c r="WW1026"/>
      <c r="WX1026"/>
      <c r="WY1026"/>
      <c r="WZ1026"/>
      <c r="XA1026"/>
      <c r="XB1026"/>
      <c r="XC1026"/>
      <c r="XD1026"/>
      <c r="XE1026"/>
      <c r="XF1026"/>
      <c r="XG1026"/>
      <c r="XH1026"/>
      <c r="XI1026"/>
      <c r="XJ1026"/>
      <c r="XK1026"/>
      <c r="XL1026"/>
      <c r="XM1026"/>
      <c r="XN1026"/>
      <c r="XO1026"/>
      <c r="XP1026"/>
      <c r="XQ1026"/>
      <c r="XR1026"/>
      <c r="XS1026"/>
      <c r="XT1026"/>
      <c r="XU1026"/>
      <c r="XV1026"/>
      <c r="XW1026"/>
      <c r="XX1026"/>
      <c r="XY1026"/>
      <c r="XZ1026"/>
      <c r="YA1026"/>
      <c r="YB1026"/>
      <c r="YC1026"/>
      <c r="YD1026"/>
      <c r="YE1026"/>
      <c r="YF1026"/>
      <c r="YG1026"/>
      <c r="YH1026"/>
      <c r="YI1026"/>
      <c r="YJ1026"/>
      <c r="YK1026"/>
      <c r="YL1026"/>
      <c r="YM1026"/>
      <c r="YN1026"/>
      <c r="YO1026"/>
      <c r="YP1026"/>
      <c r="YQ1026"/>
      <c r="YR1026"/>
      <c r="YS1026"/>
      <c r="YT1026"/>
      <c r="YU1026"/>
      <c r="YV1026"/>
      <c r="YW1026"/>
      <c r="YX1026"/>
      <c r="YY1026"/>
      <c r="YZ1026"/>
      <c r="ZA1026"/>
      <c r="ZB1026"/>
      <c r="ZC1026"/>
      <c r="ZD1026"/>
      <c r="ZE1026"/>
      <c r="ZF1026"/>
      <c r="ZG1026"/>
      <c r="ZH1026"/>
      <c r="ZI1026"/>
      <c r="ZJ1026"/>
      <c r="ZK1026"/>
      <c r="ZL1026"/>
      <c r="ZM1026"/>
      <c r="ZN1026"/>
      <c r="ZO1026"/>
      <c r="ZP1026"/>
      <c r="ZQ1026"/>
      <c r="ZR1026"/>
      <c r="ZS1026"/>
      <c r="ZT1026"/>
      <c r="ZU1026"/>
      <c r="ZV1026"/>
      <c r="ZW1026"/>
      <c r="ZX1026"/>
      <c r="ZY1026"/>
      <c r="ZZ1026"/>
      <c r="AAA1026"/>
      <c r="AAB1026"/>
      <c r="AAC1026"/>
      <c r="AAD1026"/>
      <c r="AAE1026"/>
      <c r="AAF1026"/>
      <c r="AAG1026"/>
      <c r="AAH1026"/>
      <c r="AAI1026"/>
      <c r="AAJ1026"/>
      <c r="AAK1026"/>
      <c r="AAL1026"/>
      <c r="AAM1026"/>
      <c r="AAN1026"/>
      <c r="AAO1026"/>
      <c r="AAP1026"/>
      <c r="AAQ1026"/>
      <c r="AAR1026"/>
      <c r="AAS1026"/>
      <c r="AAT1026"/>
      <c r="AAU1026"/>
      <c r="AAV1026"/>
      <c r="AAW1026"/>
      <c r="AAX1026"/>
      <c r="AAY1026"/>
      <c r="AAZ1026"/>
      <c r="ABA1026"/>
      <c r="ABB1026"/>
      <c r="ABC1026"/>
      <c r="ABD1026"/>
      <c r="ABE1026"/>
      <c r="ABF1026"/>
      <c r="ABG1026"/>
      <c r="ABH1026"/>
      <c r="ABI1026"/>
      <c r="ABJ1026"/>
      <c r="ABK1026"/>
      <c r="ABL1026"/>
      <c r="ABM1026"/>
      <c r="ABN1026"/>
      <c r="ABO1026"/>
      <c r="ABP1026"/>
      <c r="ABQ1026"/>
      <c r="ABR1026"/>
      <c r="ABS1026"/>
      <c r="ABT1026"/>
      <c r="ABU1026"/>
      <c r="ABV1026"/>
      <c r="ABW1026"/>
      <c r="ABX1026"/>
      <c r="ABY1026"/>
      <c r="ABZ1026"/>
      <c r="ACA1026"/>
      <c r="ACB1026"/>
      <c r="ACC1026"/>
      <c r="ACD1026"/>
      <c r="ACE1026"/>
      <c r="ACF1026"/>
      <c r="ACG1026"/>
      <c r="ACH1026"/>
      <c r="ACI1026"/>
      <c r="ACJ1026"/>
      <c r="ACK1026"/>
      <c r="ACL1026"/>
      <c r="ACM1026"/>
      <c r="ACN1026"/>
      <c r="ACO1026"/>
      <c r="ACP1026"/>
      <c r="ACQ1026"/>
      <c r="ACR1026"/>
      <c r="ACS1026"/>
      <c r="ACT1026"/>
      <c r="ACU1026"/>
      <c r="ACV1026"/>
      <c r="ACW1026"/>
      <c r="ACX1026"/>
      <c r="ACY1026"/>
      <c r="ACZ1026"/>
      <c r="ADA1026"/>
      <c r="ADB1026"/>
      <c r="ADC1026"/>
      <c r="ADD1026"/>
      <c r="ADE1026"/>
      <c r="ADF1026"/>
      <c r="ADG1026"/>
      <c r="ADH1026"/>
      <c r="ADI1026"/>
      <c r="ADJ1026"/>
      <c r="ADK1026"/>
      <c r="ADL1026"/>
      <c r="ADM1026"/>
      <c r="ADN1026"/>
      <c r="ADO1026"/>
      <c r="ADP1026"/>
      <c r="ADQ1026"/>
      <c r="ADR1026"/>
      <c r="ADS1026"/>
      <c r="ADT1026"/>
      <c r="ADU1026"/>
      <c r="ADV1026"/>
      <c r="ADW1026"/>
      <c r="ADX1026"/>
      <c r="ADY1026"/>
      <c r="ADZ1026"/>
      <c r="AEA1026"/>
      <c r="AEB1026"/>
      <c r="AEC1026"/>
      <c r="AED1026"/>
      <c r="AEE1026"/>
      <c r="AEF1026"/>
      <c r="AEG1026"/>
      <c r="AEH1026"/>
      <c r="AEI1026"/>
      <c r="AEJ1026"/>
      <c r="AEK1026"/>
      <c r="AEL1026"/>
      <c r="AEM1026"/>
      <c r="AEN1026"/>
      <c r="AEO1026"/>
      <c r="AEP1026"/>
      <c r="AEQ1026"/>
      <c r="AER1026"/>
      <c r="AES1026"/>
      <c r="AET1026"/>
      <c r="AEU1026"/>
      <c r="AEV1026"/>
      <c r="AEW1026"/>
      <c r="AEX1026"/>
      <c r="AEY1026"/>
      <c r="AEZ1026"/>
      <c r="AFA1026"/>
      <c r="AFB1026"/>
      <c r="AFC1026"/>
      <c r="AFD1026"/>
      <c r="AFE1026"/>
      <c r="AFF1026"/>
      <c r="AFG1026"/>
      <c r="AFH1026"/>
      <c r="AFI1026"/>
      <c r="AFJ1026"/>
      <c r="AFK1026"/>
      <c r="AFL1026"/>
      <c r="AFM1026"/>
      <c r="AFN1026"/>
      <c r="AFO1026"/>
      <c r="AFP1026"/>
      <c r="AFQ1026"/>
      <c r="AFR1026"/>
      <c r="AFS1026"/>
      <c r="AFT1026"/>
      <c r="AFU1026"/>
      <c r="AFV1026"/>
      <c r="AFW1026"/>
      <c r="AFX1026"/>
      <c r="AFY1026"/>
      <c r="AFZ1026"/>
      <c r="AGA1026"/>
      <c r="AGB1026"/>
      <c r="AGC1026"/>
      <c r="AGD1026"/>
      <c r="AGE1026"/>
      <c r="AGF1026"/>
      <c r="AGG1026"/>
      <c r="AGH1026"/>
      <c r="AGI1026"/>
      <c r="AGJ1026"/>
      <c r="AGK1026"/>
      <c r="AGL1026"/>
      <c r="AGM1026"/>
      <c r="AGN1026"/>
      <c r="AGO1026"/>
      <c r="AGP1026"/>
      <c r="AGQ1026"/>
      <c r="AGR1026"/>
      <c r="AGS1026"/>
      <c r="AGT1026"/>
      <c r="AGU1026"/>
      <c r="AGV1026"/>
      <c r="AGW1026"/>
      <c r="AGX1026"/>
      <c r="AGY1026"/>
      <c r="AGZ1026"/>
      <c r="AHA1026"/>
      <c r="AHB1026"/>
      <c r="AHC1026"/>
      <c r="AHD1026"/>
      <c r="AHE1026"/>
      <c r="AHF1026"/>
      <c r="AHG1026"/>
      <c r="AHH1026"/>
      <c r="AHI1026"/>
      <c r="AHJ1026"/>
      <c r="AHK1026"/>
      <c r="AHL1026"/>
      <c r="AHM1026"/>
      <c r="AHN1026"/>
      <c r="AHO1026"/>
      <c r="AHP1026"/>
      <c r="AHQ1026"/>
      <c r="AHR1026"/>
      <c r="AHS1026"/>
      <c r="AHT1026"/>
      <c r="AHU1026"/>
      <c r="AHV1026"/>
      <c r="AHW1026"/>
      <c r="AHX1026"/>
      <c r="AHY1026"/>
      <c r="AHZ1026"/>
      <c r="AIA1026"/>
      <c r="AIB1026"/>
      <c r="AIC1026"/>
      <c r="AID1026"/>
      <c r="AIE1026"/>
      <c r="AIF1026"/>
      <c r="AIG1026"/>
      <c r="AIH1026"/>
      <c r="AII1026"/>
      <c r="AIJ1026"/>
      <c r="AIK1026"/>
      <c r="AIL1026"/>
      <c r="AIM1026"/>
      <c r="AIN1026"/>
      <c r="AIO1026"/>
      <c r="AIP1026"/>
      <c r="AIQ1026"/>
      <c r="AIR1026"/>
      <c r="AIS1026"/>
      <c r="AIT1026"/>
      <c r="AIU1026"/>
      <c r="AIV1026"/>
      <c r="AIW1026"/>
      <c r="AIX1026"/>
      <c r="AIY1026"/>
      <c r="AIZ1026"/>
      <c r="AJA1026"/>
      <c r="AJB1026"/>
      <c r="AJC1026"/>
      <c r="AJD1026"/>
      <c r="AJE1026"/>
      <c r="AJF1026"/>
      <c r="AJG1026"/>
      <c r="AJH1026"/>
      <c r="AJI1026"/>
      <c r="AJJ1026"/>
      <c r="AJK1026"/>
      <c r="AJL1026"/>
      <c r="AJM1026"/>
      <c r="AJN1026"/>
      <c r="AJO1026"/>
      <c r="AJP1026"/>
      <c r="AJQ1026"/>
      <c r="AJR1026"/>
      <c r="AJS1026"/>
      <c r="AJT1026"/>
      <c r="AJU1026"/>
      <c r="AJV1026"/>
      <c r="AJW1026"/>
      <c r="AJX1026"/>
      <c r="AJY1026"/>
      <c r="AJZ1026"/>
      <c r="AKA1026"/>
      <c r="AKB1026"/>
      <c r="AKC1026"/>
      <c r="AKD1026"/>
      <c r="AKE1026"/>
      <c r="AKF1026"/>
      <c r="AKG1026"/>
      <c r="AKH1026"/>
      <c r="AKI1026"/>
      <c r="AKJ1026"/>
      <c r="AKK1026"/>
      <c r="AKL1026"/>
      <c r="AKM1026"/>
      <c r="AKN1026"/>
      <c r="AKO1026"/>
      <c r="AKP1026"/>
      <c r="AKQ1026"/>
      <c r="AKR1026"/>
      <c r="AKS1026"/>
      <c r="AKT1026"/>
      <c r="AKU1026"/>
      <c r="AKV1026"/>
      <c r="AKW1026"/>
      <c r="AKX1026"/>
      <c r="AKY1026"/>
      <c r="AKZ1026"/>
      <c r="ALA1026"/>
      <c r="ALB1026"/>
      <c r="ALC1026"/>
      <c r="ALD1026"/>
      <c r="ALE1026"/>
      <c r="ALF1026"/>
      <c r="ALG1026"/>
      <c r="ALH1026"/>
      <c r="ALI1026"/>
      <c r="ALJ1026"/>
      <c r="ALK1026"/>
      <c r="ALL1026"/>
      <c r="ALM1026"/>
      <c r="ALN1026"/>
      <c r="ALO1026"/>
      <c r="ALP1026"/>
      <c r="ALQ1026"/>
      <c r="ALR1026"/>
      <c r="ALS1026"/>
      <c r="ALT1026"/>
      <c r="ALU1026"/>
      <c r="ALV1026"/>
      <c r="ALW1026"/>
      <c r="ALX1026"/>
      <c r="ALY1026"/>
      <c r="ALZ1026"/>
      <c r="AMA1026"/>
      <c r="AMB1026"/>
      <c r="AMC1026"/>
      <c r="AMD1026"/>
      <c r="AME1026"/>
      <c r="AMF1026"/>
      <c r="AMG1026"/>
      <c r="AMH1026"/>
      <c r="AMI1026"/>
    </row>
    <row r="1027" spans="1:1024" x14ac:dyDescent="0.3">
      <c r="A1027" s="68"/>
      <c r="B1027" s="87"/>
      <c r="C1027" s="87"/>
      <c r="D1027" s="87"/>
      <c r="E1027" s="101"/>
      <c r="F1027" s="87"/>
      <c r="G1027" s="11"/>
      <c r="H1027" s="118"/>
      <c r="I1027" s="12">
        <v>0.4985</v>
      </c>
      <c r="J1027" s="121"/>
      <c r="K1027" s="121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  <c r="IN1027"/>
      <c r="IO1027"/>
      <c r="IP1027"/>
      <c r="IQ1027"/>
      <c r="IR1027"/>
      <c r="IS1027"/>
      <c r="IT1027"/>
      <c r="IU1027"/>
      <c r="IV1027"/>
      <c r="IW1027"/>
      <c r="IX1027"/>
      <c r="IY1027"/>
      <c r="IZ1027"/>
      <c r="JA1027"/>
      <c r="JB1027"/>
      <c r="JC1027"/>
      <c r="JD1027"/>
      <c r="JE1027"/>
      <c r="JF1027"/>
      <c r="JG1027"/>
      <c r="JH1027"/>
      <c r="JI1027"/>
      <c r="JJ1027"/>
      <c r="JK1027"/>
      <c r="JL1027"/>
      <c r="JM1027"/>
      <c r="JN1027"/>
      <c r="JO1027"/>
      <c r="JP1027"/>
      <c r="JQ1027"/>
      <c r="JR1027"/>
      <c r="JS1027"/>
      <c r="JT1027"/>
      <c r="JU1027"/>
      <c r="JV1027"/>
      <c r="JW1027"/>
      <c r="JX1027"/>
      <c r="JY1027"/>
      <c r="JZ1027"/>
      <c r="KA1027"/>
      <c r="KB1027"/>
      <c r="KC1027"/>
      <c r="KD1027"/>
      <c r="KE1027"/>
      <c r="KF1027"/>
      <c r="KG1027"/>
      <c r="KH1027"/>
      <c r="KI1027"/>
      <c r="KJ1027"/>
      <c r="KK1027"/>
      <c r="KL1027"/>
      <c r="KM1027"/>
      <c r="KN1027"/>
      <c r="KO1027"/>
      <c r="KP1027"/>
      <c r="KQ1027"/>
      <c r="KR1027"/>
      <c r="KS1027"/>
      <c r="KT1027"/>
      <c r="KU1027"/>
      <c r="KV1027"/>
      <c r="KW1027"/>
      <c r="KX1027"/>
      <c r="KY1027"/>
      <c r="KZ1027"/>
      <c r="LA1027"/>
      <c r="LB1027"/>
      <c r="LC1027"/>
      <c r="LD1027"/>
      <c r="LE1027"/>
      <c r="LF1027"/>
      <c r="LG1027"/>
      <c r="LH1027"/>
      <c r="LI1027"/>
      <c r="LJ1027"/>
      <c r="LK1027"/>
      <c r="LL1027"/>
      <c r="LM1027"/>
      <c r="LN1027"/>
      <c r="LO1027"/>
      <c r="LP1027"/>
      <c r="LQ1027"/>
      <c r="LR1027"/>
      <c r="LS1027"/>
      <c r="LT1027"/>
      <c r="LU1027"/>
      <c r="LV1027"/>
      <c r="LW1027"/>
      <c r="LX1027"/>
      <c r="LY1027"/>
      <c r="LZ1027"/>
      <c r="MA1027"/>
      <c r="MB1027"/>
      <c r="MC1027"/>
      <c r="MD1027"/>
      <c r="ME1027"/>
      <c r="MF1027"/>
      <c r="MG1027"/>
      <c r="MH1027"/>
      <c r="MI1027"/>
      <c r="MJ1027"/>
      <c r="MK1027"/>
      <c r="ML1027"/>
      <c r="MM1027"/>
      <c r="MN1027"/>
      <c r="MO1027"/>
      <c r="MP1027"/>
      <c r="MQ1027"/>
      <c r="MR1027"/>
      <c r="MS1027"/>
      <c r="MT1027"/>
      <c r="MU1027"/>
      <c r="MV1027"/>
      <c r="MW1027"/>
      <c r="MX1027"/>
      <c r="MY1027"/>
      <c r="MZ1027"/>
      <c r="NA1027"/>
      <c r="NB1027"/>
      <c r="NC1027"/>
      <c r="ND1027"/>
      <c r="NE1027"/>
      <c r="NF1027"/>
      <c r="NG1027"/>
      <c r="NH1027"/>
      <c r="NI1027"/>
      <c r="NJ1027"/>
      <c r="NK1027"/>
      <c r="NL1027"/>
      <c r="NM1027"/>
      <c r="NN1027"/>
      <c r="NO1027"/>
      <c r="NP1027"/>
      <c r="NQ1027"/>
      <c r="NR1027"/>
      <c r="NS1027"/>
      <c r="NT1027"/>
      <c r="NU1027"/>
      <c r="NV1027"/>
      <c r="NW1027"/>
      <c r="NX1027"/>
      <c r="NY1027"/>
      <c r="NZ1027"/>
      <c r="OA1027"/>
      <c r="OB1027"/>
      <c r="OC1027"/>
      <c r="OD1027"/>
      <c r="OE1027"/>
      <c r="OF1027"/>
      <c r="OG1027"/>
      <c r="OH1027"/>
      <c r="OI1027"/>
      <c r="OJ1027"/>
      <c r="OK1027"/>
      <c r="OL1027"/>
      <c r="OM1027"/>
      <c r="ON1027"/>
      <c r="OO1027"/>
      <c r="OP1027"/>
      <c r="OQ1027"/>
      <c r="OR1027"/>
      <c r="OS1027"/>
      <c r="OT1027"/>
      <c r="OU1027"/>
      <c r="OV1027"/>
      <c r="OW1027"/>
      <c r="OX1027"/>
      <c r="OY1027"/>
      <c r="OZ1027"/>
      <c r="PA1027"/>
      <c r="PB1027"/>
      <c r="PC1027"/>
      <c r="PD1027"/>
      <c r="PE1027"/>
      <c r="PF1027"/>
      <c r="PG1027"/>
      <c r="PH1027"/>
      <c r="PI1027"/>
      <c r="PJ1027"/>
      <c r="PK1027"/>
      <c r="PL1027"/>
      <c r="PM1027"/>
      <c r="PN1027"/>
      <c r="PO1027"/>
      <c r="PP1027"/>
      <c r="PQ1027"/>
      <c r="PR1027"/>
      <c r="PS1027"/>
      <c r="PT1027"/>
      <c r="PU1027"/>
      <c r="PV1027"/>
      <c r="PW1027"/>
      <c r="PX1027"/>
      <c r="PY1027"/>
      <c r="PZ1027"/>
      <c r="QA1027"/>
      <c r="QB1027"/>
      <c r="QC1027"/>
      <c r="QD1027"/>
      <c r="QE1027"/>
      <c r="QF1027"/>
      <c r="QG1027"/>
      <c r="QH1027"/>
      <c r="QI1027"/>
      <c r="QJ1027"/>
      <c r="QK1027"/>
      <c r="QL1027"/>
      <c r="QM1027"/>
      <c r="QN1027"/>
      <c r="QO1027"/>
      <c r="QP1027"/>
      <c r="QQ1027"/>
      <c r="QR1027"/>
      <c r="QS1027"/>
      <c r="QT1027"/>
      <c r="QU1027"/>
      <c r="QV1027"/>
      <c r="QW1027"/>
      <c r="QX1027"/>
      <c r="QY1027"/>
      <c r="QZ1027"/>
      <c r="RA1027"/>
      <c r="RB1027"/>
      <c r="RC1027"/>
      <c r="RD1027"/>
      <c r="RE1027"/>
      <c r="RF1027"/>
      <c r="RG1027"/>
      <c r="RH1027"/>
      <c r="RI1027"/>
      <c r="RJ1027"/>
      <c r="RK1027"/>
      <c r="RL1027"/>
      <c r="RM1027"/>
      <c r="RN1027"/>
      <c r="RO1027"/>
      <c r="RP1027"/>
      <c r="RQ1027"/>
      <c r="RR1027"/>
      <c r="RS1027"/>
      <c r="RT1027"/>
      <c r="RU1027"/>
      <c r="RV1027"/>
      <c r="RW1027"/>
      <c r="RX1027"/>
      <c r="RY1027"/>
      <c r="RZ1027"/>
      <c r="SA1027"/>
      <c r="SB1027"/>
      <c r="SC1027"/>
      <c r="SD1027"/>
      <c r="SE1027"/>
      <c r="SF1027"/>
      <c r="SG1027"/>
      <c r="SH1027"/>
      <c r="SI1027"/>
      <c r="SJ1027"/>
      <c r="SK1027"/>
      <c r="SL1027"/>
      <c r="SM1027"/>
      <c r="SN1027"/>
      <c r="SO1027"/>
      <c r="SP1027"/>
      <c r="SQ1027"/>
      <c r="SR1027"/>
      <c r="SS1027"/>
      <c r="ST1027"/>
      <c r="SU1027"/>
      <c r="SV1027"/>
      <c r="SW1027"/>
      <c r="SX1027"/>
      <c r="SY1027"/>
      <c r="SZ1027"/>
      <c r="TA1027"/>
      <c r="TB1027"/>
      <c r="TC1027"/>
      <c r="TD1027"/>
      <c r="TE1027"/>
      <c r="TF1027"/>
      <c r="TG1027"/>
      <c r="TH1027"/>
      <c r="TI1027"/>
      <c r="TJ1027"/>
      <c r="TK1027"/>
      <c r="TL1027"/>
      <c r="TM1027"/>
      <c r="TN1027"/>
      <c r="TO1027"/>
      <c r="TP1027"/>
      <c r="TQ1027"/>
      <c r="TR1027"/>
      <c r="TS1027"/>
      <c r="TT1027"/>
      <c r="TU1027"/>
      <c r="TV1027"/>
      <c r="TW1027"/>
      <c r="TX1027"/>
      <c r="TY1027"/>
      <c r="TZ1027"/>
      <c r="UA1027"/>
      <c r="UB1027"/>
      <c r="UC1027"/>
      <c r="UD1027"/>
      <c r="UE1027"/>
      <c r="UF1027"/>
      <c r="UG1027"/>
      <c r="UH1027"/>
      <c r="UI1027"/>
      <c r="UJ1027"/>
      <c r="UK1027"/>
      <c r="UL1027"/>
      <c r="UM1027"/>
      <c r="UN1027"/>
      <c r="UO1027"/>
      <c r="UP1027"/>
      <c r="UQ1027"/>
      <c r="UR1027"/>
      <c r="US1027"/>
      <c r="UT1027"/>
      <c r="UU1027"/>
      <c r="UV1027"/>
      <c r="UW1027"/>
      <c r="UX1027"/>
      <c r="UY1027"/>
      <c r="UZ1027"/>
      <c r="VA1027"/>
      <c r="VB1027"/>
      <c r="VC1027"/>
      <c r="VD1027"/>
      <c r="VE1027"/>
      <c r="VF1027"/>
      <c r="VG1027"/>
      <c r="VH1027"/>
      <c r="VI1027"/>
      <c r="VJ1027"/>
      <c r="VK1027"/>
      <c r="VL1027"/>
      <c r="VM1027"/>
      <c r="VN1027"/>
      <c r="VO1027"/>
      <c r="VP1027"/>
      <c r="VQ1027"/>
      <c r="VR1027"/>
      <c r="VS1027"/>
      <c r="VT1027"/>
      <c r="VU1027"/>
      <c r="VV1027"/>
      <c r="VW1027"/>
      <c r="VX1027"/>
      <c r="VY1027"/>
      <c r="VZ1027"/>
      <c r="WA1027"/>
      <c r="WB1027"/>
      <c r="WC1027"/>
      <c r="WD1027"/>
      <c r="WE1027"/>
      <c r="WF1027"/>
      <c r="WG1027"/>
      <c r="WH1027"/>
      <c r="WI1027"/>
      <c r="WJ1027"/>
      <c r="WK1027"/>
      <c r="WL1027"/>
      <c r="WM1027"/>
      <c r="WN1027"/>
      <c r="WO1027"/>
      <c r="WP1027"/>
      <c r="WQ1027"/>
      <c r="WR1027"/>
      <c r="WS1027"/>
      <c r="WT1027"/>
      <c r="WU1027"/>
      <c r="WV1027"/>
      <c r="WW1027"/>
      <c r="WX1027"/>
      <c r="WY1027"/>
      <c r="WZ1027"/>
      <c r="XA1027"/>
      <c r="XB1027"/>
      <c r="XC1027"/>
      <c r="XD1027"/>
      <c r="XE1027"/>
      <c r="XF1027"/>
      <c r="XG1027"/>
      <c r="XH1027"/>
      <c r="XI1027"/>
      <c r="XJ1027"/>
      <c r="XK1027"/>
      <c r="XL1027"/>
      <c r="XM1027"/>
      <c r="XN1027"/>
      <c r="XO1027"/>
      <c r="XP1027"/>
      <c r="XQ1027"/>
      <c r="XR1027"/>
      <c r="XS1027"/>
      <c r="XT1027"/>
      <c r="XU1027"/>
      <c r="XV1027"/>
      <c r="XW1027"/>
      <c r="XX1027"/>
      <c r="XY1027"/>
      <c r="XZ1027"/>
      <c r="YA1027"/>
      <c r="YB1027"/>
      <c r="YC1027"/>
      <c r="YD1027"/>
      <c r="YE1027"/>
      <c r="YF1027"/>
      <c r="YG1027"/>
      <c r="YH1027"/>
      <c r="YI1027"/>
      <c r="YJ1027"/>
      <c r="YK1027"/>
      <c r="YL1027"/>
      <c r="YM1027"/>
      <c r="YN1027"/>
      <c r="YO1027"/>
      <c r="YP1027"/>
      <c r="YQ1027"/>
      <c r="YR1027"/>
      <c r="YS1027"/>
      <c r="YT1027"/>
      <c r="YU1027"/>
      <c r="YV1027"/>
      <c r="YW1027"/>
      <c r="YX1027"/>
      <c r="YY1027"/>
      <c r="YZ1027"/>
      <c r="ZA1027"/>
      <c r="ZB1027"/>
      <c r="ZC1027"/>
      <c r="ZD1027"/>
      <c r="ZE1027"/>
      <c r="ZF1027"/>
      <c r="ZG1027"/>
      <c r="ZH1027"/>
      <c r="ZI1027"/>
      <c r="ZJ1027"/>
      <c r="ZK1027"/>
      <c r="ZL1027"/>
      <c r="ZM1027"/>
      <c r="ZN1027"/>
      <c r="ZO1027"/>
      <c r="ZP1027"/>
      <c r="ZQ1027"/>
      <c r="ZR1027"/>
      <c r="ZS1027"/>
      <c r="ZT1027"/>
      <c r="ZU1027"/>
      <c r="ZV1027"/>
      <c r="ZW1027"/>
      <c r="ZX1027"/>
      <c r="ZY1027"/>
      <c r="ZZ1027"/>
      <c r="AAA1027"/>
      <c r="AAB1027"/>
      <c r="AAC1027"/>
      <c r="AAD1027"/>
      <c r="AAE1027"/>
      <c r="AAF1027"/>
      <c r="AAG1027"/>
      <c r="AAH1027"/>
      <c r="AAI1027"/>
      <c r="AAJ1027"/>
      <c r="AAK1027"/>
      <c r="AAL1027"/>
      <c r="AAM1027"/>
      <c r="AAN1027"/>
      <c r="AAO1027"/>
      <c r="AAP1027"/>
      <c r="AAQ1027"/>
      <c r="AAR1027"/>
      <c r="AAS1027"/>
      <c r="AAT1027"/>
      <c r="AAU1027"/>
      <c r="AAV1027"/>
      <c r="AAW1027"/>
      <c r="AAX1027"/>
      <c r="AAY1027"/>
      <c r="AAZ1027"/>
      <c r="ABA1027"/>
      <c r="ABB1027"/>
      <c r="ABC1027"/>
      <c r="ABD1027"/>
      <c r="ABE1027"/>
      <c r="ABF1027"/>
      <c r="ABG1027"/>
      <c r="ABH1027"/>
      <c r="ABI1027"/>
      <c r="ABJ1027"/>
      <c r="ABK1027"/>
      <c r="ABL1027"/>
      <c r="ABM1027"/>
      <c r="ABN1027"/>
      <c r="ABO1027"/>
      <c r="ABP1027"/>
      <c r="ABQ1027"/>
      <c r="ABR1027"/>
      <c r="ABS1027"/>
      <c r="ABT1027"/>
      <c r="ABU1027"/>
      <c r="ABV1027"/>
      <c r="ABW1027"/>
      <c r="ABX1027"/>
      <c r="ABY1027"/>
      <c r="ABZ1027"/>
      <c r="ACA1027"/>
      <c r="ACB1027"/>
      <c r="ACC1027"/>
      <c r="ACD1027"/>
      <c r="ACE1027"/>
      <c r="ACF1027"/>
      <c r="ACG1027"/>
      <c r="ACH1027"/>
      <c r="ACI1027"/>
      <c r="ACJ1027"/>
      <c r="ACK1027"/>
      <c r="ACL1027"/>
      <c r="ACM1027"/>
      <c r="ACN1027"/>
      <c r="ACO1027"/>
      <c r="ACP1027"/>
      <c r="ACQ1027"/>
      <c r="ACR1027"/>
      <c r="ACS1027"/>
      <c r="ACT1027"/>
      <c r="ACU1027"/>
      <c r="ACV1027"/>
      <c r="ACW1027"/>
      <c r="ACX1027"/>
      <c r="ACY1027"/>
      <c r="ACZ1027"/>
      <c r="ADA1027"/>
      <c r="ADB1027"/>
      <c r="ADC1027"/>
      <c r="ADD1027"/>
      <c r="ADE1027"/>
      <c r="ADF1027"/>
      <c r="ADG1027"/>
      <c r="ADH1027"/>
      <c r="ADI1027"/>
      <c r="ADJ1027"/>
      <c r="ADK1027"/>
      <c r="ADL1027"/>
      <c r="ADM1027"/>
      <c r="ADN1027"/>
      <c r="ADO1027"/>
      <c r="ADP1027"/>
      <c r="ADQ1027"/>
      <c r="ADR1027"/>
      <c r="ADS1027"/>
      <c r="ADT1027"/>
      <c r="ADU1027"/>
      <c r="ADV1027"/>
      <c r="ADW1027"/>
      <c r="ADX1027"/>
      <c r="ADY1027"/>
      <c r="ADZ1027"/>
      <c r="AEA1027"/>
      <c r="AEB1027"/>
      <c r="AEC1027"/>
      <c r="AED1027"/>
      <c r="AEE1027"/>
      <c r="AEF1027"/>
      <c r="AEG1027"/>
      <c r="AEH1027"/>
      <c r="AEI1027"/>
      <c r="AEJ1027"/>
      <c r="AEK1027"/>
      <c r="AEL1027"/>
      <c r="AEM1027"/>
      <c r="AEN1027"/>
      <c r="AEO1027"/>
      <c r="AEP1027"/>
      <c r="AEQ1027"/>
      <c r="AER1027"/>
      <c r="AES1027"/>
      <c r="AET1027"/>
      <c r="AEU1027"/>
      <c r="AEV1027"/>
      <c r="AEW1027"/>
      <c r="AEX1027"/>
      <c r="AEY1027"/>
      <c r="AEZ1027"/>
      <c r="AFA1027"/>
      <c r="AFB1027"/>
      <c r="AFC1027"/>
      <c r="AFD1027"/>
      <c r="AFE1027"/>
      <c r="AFF1027"/>
      <c r="AFG1027"/>
      <c r="AFH1027"/>
      <c r="AFI1027"/>
      <c r="AFJ1027"/>
      <c r="AFK1027"/>
      <c r="AFL1027"/>
      <c r="AFM1027"/>
      <c r="AFN1027"/>
      <c r="AFO1027"/>
      <c r="AFP1027"/>
      <c r="AFQ1027"/>
      <c r="AFR1027"/>
      <c r="AFS1027"/>
      <c r="AFT1027"/>
      <c r="AFU1027"/>
      <c r="AFV1027"/>
      <c r="AFW1027"/>
      <c r="AFX1027"/>
      <c r="AFY1027"/>
      <c r="AFZ1027"/>
      <c r="AGA1027"/>
      <c r="AGB1027"/>
      <c r="AGC1027"/>
      <c r="AGD1027"/>
      <c r="AGE1027"/>
      <c r="AGF1027"/>
      <c r="AGG1027"/>
      <c r="AGH1027"/>
      <c r="AGI1027"/>
      <c r="AGJ1027"/>
      <c r="AGK1027"/>
      <c r="AGL1027"/>
      <c r="AGM1027"/>
      <c r="AGN1027"/>
      <c r="AGO1027"/>
      <c r="AGP1027"/>
      <c r="AGQ1027"/>
      <c r="AGR1027"/>
      <c r="AGS1027"/>
      <c r="AGT1027"/>
      <c r="AGU1027"/>
      <c r="AGV1027"/>
      <c r="AGW1027"/>
      <c r="AGX1027"/>
      <c r="AGY1027"/>
      <c r="AGZ1027"/>
      <c r="AHA1027"/>
      <c r="AHB1027"/>
      <c r="AHC1027"/>
      <c r="AHD1027"/>
      <c r="AHE1027"/>
      <c r="AHF1027"/>
      <c r="AHG1027"/>
      <c r="AHH1027"/>
      <c r="AHI1027"/>
      <c r="AHJ1027"/>
      <c r="AHK1027"/>
      <c r="AHL1027"/>
      <c r="AHM1027"/>
      <c r="AHN1027"/>
      <c r="AHO1027"/>
      <c r="AHP1027"/>
      <c r="AHQ1027"/>
      <c r="AHR1027"/>
      <c r="AHS1027"/>
      <c r="AHT1027"/>
      <c r="AHU1027"/>
      <c r="AHV1027"/>
      <c r="AHW1027"/>
      <c r="AHX1027"/>
      <c r="AHY1027"/>
      <c r="AHZ1027"/>
      <c r="AIA1027"/>
      <c r="AIB1027"/>
      <c r="AIC1027"/>
      <c r="AID1027"/>
      <c r="AIE1027"/>
      <c r="AIF1027"/>
      <c r="AIG1027"/>
      <c r="AIH1027"/>
      <c r="AII1027"/>
      <c r="AIJ1027"/>
      <c r="AIK1027"/>
      <c r="AIL1027"/>
      <c r="AIM1027"/>
      <c r="AIN1027"/>
      <c r="AIO1027"/>
      <c r="AIP1027"/>
      <c r="AIQ1027"/>
      <c r="AIR1027"/>
      <c r="AIS1027"/>
      <c r="AIT1027"/>
      <c r="AIU1027"/>
      <c r="AIV1027"/>
      <c r="AIW1027"/>
      <c r="AIX1027"/>
      <c r="AIY1027"/>
      <c r="AIZ1027"/>
      <c r="AJA1027"/>
      <c r="AJB1027"/>
      <c r="AJC1027"/>
      <c r="AJD1027"/>
      <c r="AJE1027"/>
      <c r="AJF1027"/>
      <c r="AJG1027"/>
      <c r="AJH1027"/>
      <c r="AJI1027"/>
      <c r="AJJ1027"/>
      <c r="AJK1027"/>
      <c r="AJL1027"/>
      <c r="AJM1027"/>
      <c r="AJN1027"/>
      <c r="AJO1027"/>
      <c r="AJP1027"/>
      <c r="AJQ1027"/>
      <c r="AJR1027"/>
      <c r="AJS1027"/>
      <c r="AJT1027"/>
      <c r="AJU1027"/>
      <c r="AJV1027"/>
      <c r="AJW1027"/>
      <c r="AJX1027"/>
      <c r="AJY1027"/>
      <c r="AJZ1027"/>
      <c r="AKA1027"/>
      <c r="AKB1027"/>
      <c r="AKC1027"/>
      <c r="AKD1027"/>
      <c r="AKE1027"/>
      <c r="AKF1027"/>
      <c r="AKG1027"/>
      <c r="AKH1027"/>
      <c r="AKI1027"/>
      <c r="AKJ1027"/>
      <c r="AKK1027"/>
      <c r="AKL1027"/>
      <c r="AKM1027"/>
      <c r="AKN1027"/>
      <c r="AKO1027"/>
      <c r="AKP1027"/>
      <c r="AKQ1027"/>
      <c r="AKR1027"/>
      <c r="AKS1027"/>
      <c r="AKT1027"/>
      <c r="AKU1027"/>
      <c r="AKV1027"/>
      <c r="AKW1027"/>
      <c r="AKX1027"/>
      <c r="AKY1027"/>
      <c r="AKZ1027"/>
      <c r="ALA1027"/>
      <c r="ALB1027"/>
      <c r="ALC1027"/>
      <c r="ALD1027"/>
      <c r="ALE1027"/>
      <c r="ALF1027"/>
      <c r="ALG1027"/>
      <c r="ALH1027"/>
      <c r="ALI1027"/>
      <c r="ALJ1027"/>
      <c r="ALK1027"/>
      <c r="ALL1027"/>
      <c r="ALM1027"/>
      <c r="ALN1027"/>
      <c r="ALO1027"/>
      <c r="ALP1027"/>
      <c r="ALQ1027"/>
      <c r="ALR1027"/>
      <c r="ALS1027"/>
      <c r="ALT1027"/>
      <c r="ALU1027"/>
      <c r="ALV1027"/>
      <c r="ALW1027"/>
      <c r="ALX1027"/>
      <c r="ALY1027"/>
      <c r="ALZ1027"/>
      <c r="AMA1027"/>
      <c r="AMB1027"/>
      <c r="AMC1027"/>
      <c r="AMD1027"/>
      <c r="AME1027"/>
      <c r="AMF1027"/>
      <c r="AMG1027"/>
      <c r="AMH1027"/>
      <c r="AMI1027"/>
    </row>
    <row r="1028" spans="1:1024" x14ac:dyDescent="0.3">
      <c r="A1028" s="68"/>
      <c r="B1028" s="87"/>
      <c r="C1028" s="87"/>
      <c r="D1028" s="87"/>
      <c r="E1028" s="101"/>
      <c r="F1028" s="87"/>
      <c r="G1028" s="11"/>
      <c r="H1028" s="118"/>
      <c r="I1028" s="12">
        <v>0</v>
      </c>
      <c r="J1028" s="121"/>
      <c r="K1028" s="121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  <c r="IN1028"/>
      <c r="IO1028"/>
      <c r="IP1028"/>
      <c r="IQ1028"/>
      <c r="IR1028"/>
      <c r="IS1028"/>
      <c r="IT1028"/>
      <c r="IU1028"/>
      <c r="IV1028"/>
      <c r="IW1028"/>
      <c r="IX1028"/>
      <c r="IY1028"/>
      <c r="IZ1028"/>
      <c r="JA1028"/>
      <c r="JB1028"/>
      <c r="JC1028"/>
      <c r="JD1028"/>
      <c r="JE1028"/>
      <c r="JF1028"/>
      <c r="JG1028"/>
      <c r="JH1028"/>
      <c r="JI1028"/>
      <c r="JJ1028"/>
      <c r="JK1028"/>
      <c r="JL1028"/>
      <c r="JM1028"/>
      <c r="JN1028"/>
      <c r="JO1028"/>
      <c r="JP1028"/>
      <c r="JQ1028"/>
      <c r="JR1028"/>
      <c r="JS1028"/>
      <c r="JT1028"/>
      <c r="JU1028"/>
      <c r="JV1028"/>
      <c r="JW1028"/>
      <c r="JX1028"/>
      <c r="JY1028"/>
      <c r="JZ1028"/>
      <c r="KA1028"/>
      <c r="KB1028"/>
      <c r="KC1028"/>
      <c r="KD1028"/>
      <c r="KE1028"/>
      <c r="KF1028"/>
      <c r="KG1028"/>
      <c r="KH1028"/>
      <c r="KI1028"/>
      <c r="KJ1028"/>
      <c r="KK1028"/>
      <c r="KL1028"/>
      <c r="KM1028"/>
      <c r="KN1028"/>
      <c r="KO1028"/>
      <c r="KP1028"/>
      <c r="KQ1028"/>
      <c r="KR1028"/>
      <c r="KS1028"/>
      <c r="KT1028"/>
      <c r="KU1028"/>
      <c r="KV1028"/>
      <c r="KW1028"/>
      <c r="KX1028"/>
      <c r="KY1028"/>
      <c r="KZ1028"/>
      <c r="LA1028"/>
      <c r="LB1028"/>
      <c r="LC1028"/>
      <c r="LD1028"/>
      <c r="LE1028"/>
      <c r="LF1028"/>
      <c r="LG1028"/>
      <c r="LH1028"/>
      <c r="LI1028"/>
      <c r="LJ1028"/>
      <c r="LK1028"/>
      <c r="LL1028"/>
      <c r="LM1028"/>
      <c r="LN1028"/>
      <c r="LO1028"/>
      <c r="LP1028"/>
      <c r="LQ1028"/>
      <c r="LR1028"/>
      <c r="LS1028"/>
      <c r="LT1028"/>
      <c r="LU1028"/>
      <c r="LV1028"/>
      <c r="LW1028"/>
      <c r="LX1028"/>
      <c r="LY1028"/>
      <c r="LZ1028"/>
      <c r="MA1028"/>
      <c r="MB1028"/>
      <c r="MC1028"/>
      <c r="MD1028"/>
      <c r="ME1028"/>
      <c r="MF1028"/>
      <c r="MG1028"/>
      <c r="MH1028"/>
      <c r="MI1028"/>
      <c r="MJ1028"/>
      <c r="MK1028"/>
      <c r="ML1028"/>
      <c r="MM1028"/>
      <c r="MN1028"/>
      <c r="MO1028"/>
      <c r="MP1028"/>
      <c r="MQ1028"/>
      <c r="MR1028"/>
      <c r="MS1028"/>
      <c r="MT1028"/>
      <c r="MU1028"/>
      <c r="MV1028"/>
      <c r="MW1028"/>
      <c r="MX1028"/>
      <c r="MY1028"/>
      <c r="MZ1028"/>
      <c r="NA1028"/>
      <c r="NB1028"/>
      <c r="NC1028"/>
      <c r="ND1028"/>
      <c r="NE1028"/>
      <c r="NF1028"/>
      <c r="NG1028"/>
      <c r="NH1028"/>
      <c r="NI1028"/>
      <c r="NJ1028"/>
      <c r="NK1028"/>
      <c r="NL1028"/>
      <c r="NM1028"/>
      <c r="NN1028"/>
      <c r="NO1028"/>
      <c r="NP1028"/>
      <c r="NQ1028"/>
      <c r="NR1028"/>
      <c r="NS1028"/>
      <c r="NT1028"/>
      <c r="NU1028"/>
      <c r="NV1028"/>
      <c r="NW1028"/>
      <c r="NX1028"/>
      <c r="NY1028"/>
      <c r="NZ1028"/>
      <c r="OA1028"/>
      <c r="OB1028"/>
      <c r="OC1028"/>
      <c r="OD1028"/>
      <c r="OE1028"/>
      <c r="OF1028"/>
      <c r="OG1028"/>
      <c r="OH1028"/>
      <c r="OI1028"/>
      <c r="OJ1028"/>
      <c r="OK1028"/>
      <c r="OL1028"/>
      <c r="OM1028"/>
      <c r="ON1028"/>
      <c r="OO1028"/>
      <c r="OP1028"/>
      <c r="OQ1028"/>
      <c r="OR1028"/>
      <c r="OS1028"/>
      <c r="OT1028"/>
      <c r="OU1028"/>
      <c r="OV1028"/>
      <c r="OW1028"/>
      <c r="OX1028"/>
      <c r="OY1028"/>
      <c r="OZ1028"/>
      <c r="PA1028"/>
      <c r="PB1028"/>
      <c r="PC1028"/>
      <c r="PD1028"/>
      <c r="PE1028"/>
      <c r="PF1028"/>
      <c r="PG1028"/>
      <c r="PH1028"/>
      <c r="PI1028"/>
      <c r="PJ1028"/>
      <c r="PK1028"/>
      <c r="PL1028"/>
      <c r="PM1028"/>
      <c r="PN1028"/>
      <c r="PO1028"/>
      <c r="PP1028"/>
      <c r="PQ1028"/>
      <c r="PR1028"/>
      <c r="PS1028"/>
      <c r="PT1028"/>
      <c r="PU1028"/>
      <c r="PV1028"/>
      <c r="PW1028"/>
      <c r="PX1028"/>
      <c r="PY1028"/>
      <c r="PZ1028"/>
      <c r="QA1028"/>
      <c r="QB1028"/>
      <c r="QC1028"/>
      <c r="QD1028"/>
      <c r="QE1028"/>
      <c r="QF1028"/>
      <c r="QG1028"/>
      <c r="QH1028"/>
      <c r="QI1028"/>
      <c r="QJ1028"/>
      <c r="QK1028"/>
      <c r="QL1028"/>
      <c r="QM1028"/>
      <c r="QN1028"/>
      <c r="QO1028"/>
      <c r="QP1028"/>
      <c r="QQ1028"/>
      <c r="QR1028"/>
      <c r="QS1028"/>
      <c r="QT1028"/>
      <c r="QU1028"/>
      <c r="QV1028"/>
      <c r="QW1028"/>
      <c r="QX1028"/>
      <c r="QY1028"/>
      <c r="QZ1028"/>
      <c r="RA1028"/>
      <c r="RB1028"/>
      <c r="RC1028"/>
      <c r="RD1028"/>
      <c r="RE1028"/>
      <c r="RF1028"/>
      <c r="RG1028"/>
      <c r="RH1028"/>
      <c r="RI1028"/>
      <c r="RJ1028"/>
      <c r="RK1028"/>
      <c r="RL1028"/>
      <c r="RM1028"/>
      <c r="RN1028"/>
      <c r="RO1028"/>
      <c r="RP1028"/>
      <c r="RQ1028"/>
      <c r="RR1028"/>
      <c r="RS1028"/>
      <c r="RT1028"/>
      <c r="RU1028"/>
      <c r="RV1028"/>
      <c r="RW1028"/>
      <c r="RX1028"/>
      <c r="RY1028"/>
      <c r="RZ1028"/>
      <c r="SA1028"/>
      <c r="SB1028"/>
      <c r="SC1028"/>
      <c r="SD1028"/>
      <c r="SE1028"/>
      <c r="SF1028"/>
      <c r="SG1028"/>
      <c r="SH1028"/>
      <c r="SI1028"/>
      <c r="SJ1028"/>
      <c r="SK1028"/>
      <c r="SL1028"/>
      <c r="SM1028"/>
      <c r="SN1028"/>
      <c r="SO1028"/>
      <c r="SP1028"/>
      <c r="SQ1028"/>
      <c r="SR1028"/>
      <c r="SS1028"/>
      <c r="ST1028"/>
      <c r="SU1028"/>
      <c r="SV1028"/>
      <c r="SW1028"/>
      <c r="SX1028"/>
      <c r="SY1028"/>
      <c r="SZ1028"/>
      <c r="TA1028"/>
      <c r="TB1028"/>
      <c r="TC1028"/>
      <c r="TD1028"/>
      <c r="TE1028"/>
      <c r="TF1028"/>
      <c r="TG1028"/>
      <c r="TH1028"/>
      <c r="TI1028"/>
      <c r="TJ1028"/>
      <c r="TK1028"/>
      <c r="TL1028"/>
      <c r="TM1028"/>
      <c r="TN1028"/>
      <c r="TO1028"/>
      <c r="TP1028"/>
      <c r="TQ1028"/>
      <c r="TR1028"/>
      <c r="TS1028"/>
      <c r="TT1028"/>
      <c r="TU1028"/>
      <c r="TV1028"/>
      <c r="TW1028"/>
      <c r="TX1028"/>
      <c r="TY1028"/>
      <c r="TZ1028"/>
      <c r="UA1028"/>
      <c r="UB1028"/>
      <c r="UC1028"/>
      <c r="UD1028"/>
      <c r="UE1028"/>
      <c r="UF1028"/>
      <c r="UG1028"/>
      <c r="UH1028"/>
      <c r="UI1028"/>
      <c r="UJ1028"/>
      <c r="UK1028"/>
      <c r="UL1028"/>
      <c r="UM1028"/>
      <c r="UN1028"/>
      <c r="UO1028"/>
      <c r="UP1028"/>
      <c r="UQ1028"/>
      <c r="UR1028"/>
      <c r="US1028"/>
      <c r="UT1028"/>
      <c r="UU1028"/>
      <c r="UV1028"/>
      <c r="UW1028"/>
      <c r="UX1028"/>
      <c r="UY1028"/>
      <c r="UZ1028"/>
      <c r="VA1028"/>
      <c r="VB1028"/>
      <c r="VC1028"/>
      <c r="VD1028"/>
      <c r="VE1028"/>
      <c r="VF1028"/>
      <c r="VG1028"/>
      <c r="VH1028"/>
      <c r="VI1028"/>
      <c r="VJ1028"/>
      <c r="VK1028"/>
      <c r="VL1028"/>
      <c r="VM1028"/>
      <c r="VN1028"/>
      <c r="VO1028"/>
      <c r="VP1028"/>
      <c r="VQ1028"/>
      <c r="VR1028"/>
      <c r="VS1028"/>
      <c r="VT1028"/>
      <c r="VU1028"/>
      <c r="VV1028"/>
      <c r="VW1028"/>
      <c r="VX1028"/>
      <c r="VY1028"/>
      <c r="VZ1028"/>
      <c r="WA1028"/>
      <c r="WB1028"/>
      <c r="WC1028"/>
      <c r="WD1028"/>
      <c r="WE1028"/>
      <c r="WF1028"/>
      <c r="WG1028"/>
      <c r="WH1028"/>
      <c r="WI1028"/>
      <c r="WJ1028"/>
      <c r="WK1028"/>
      <c r="WL1028"/>
      <c r="WM1028"/>
      <c r="WN1028"/>
      <c r="WO1028"/>
      <c r="WP1028"/>
      <c r="WQ1028"/>
      <c r="WR1028"/>
      <c r="WS1028"/>
      <c r="WT1028"/>
      <c r="WU1028"/>
      <c r="WV1028"/>
      <c r="WW1028"/>
      <c r="WX1028"/>
      <c r="WY1028"/>
      <c r="WZ1028"/>
      <c r="XA1028"/>
      <c r="XB1028"/>
      <c r="XC1028"/>
      <c r="XD1028"/>
      <c r="XE1028"/>
      <c r="XF1028"/>
      <c r="XG1028"/>
      <c r="XH1028"/>
      <c r="XI1028"/>
      <c r="XJ1028"/>
      <c r="XK1028"/>
      <c r="XL1028"/>
      <c r="XM1028"/>
      <c r="XN1028"/>
      <c r="XO1028"/>
      <c r="XP1028"/>
      <c r="XQ1028"/>
      <c r="XR1028"/>
      <c r="XS1028"/>
      <c r="XT1028"/>
      <c r="XU1028"/>
      <c r="XV1028"/>
      <c r="XW1028"/>
      <c r="XX1028"/>
      <c r="XY1028"/>
      <c r="XZ1028"/>
      <c r="YA1028"/>
      <c r="YB1028"/>
      <c r="YC1028"/>
      <c r="YD1028"/>
      <c r="YE1028"/>
      <c r="YF1028"/>
      <c r="YG1028"/>
      <c r="YH1028"/>
      <c r="YI1028"/>
      <c r="YJ1028"/>
      <c r="YK1028"/>
      <c r="YL1028"/>
      <c r="YM1028"/>
      <c r="YN1028"/>
      <c r="YO1028"/>
      <c r="YP1028"/>
      <c r="YQ1028"/>
      <c r="YR1028"/>
      <c r="YS1028"/>
      <c r="YT1028"/>
      <c r="YU1028"/>
      <c r="YV1028"/>
      <c r="YW1028"/>
      <c r="YX1028"/>
      <c r="YY1028"/>
      <c r="YZ1028"/>
      <c r="ZA1028"/>
      <c r="ZB1028"/>
      <c r="ZC1028"/>
      <c r="ZD1028"/>
      <c r="ZE1028"/>
      <c r="ZF1028"/>
      <c r="ZG1028"/>
      <c r="ZH1028"/>
      <c r="ZI1028"/>
      <c r="ZJ1028"/>
      <c r="ZK1028"/>
      <c r="ZL1028"/>
      <c r="ZM1028"/>
      <c r="ZN1028"/>
      <c r="ZO1028"/>
      <c r="ZP1028"/>
      <c r="ZQ1028"/>
      <c r="ZR1028"/>
      <c r="ZS1028"/>
      <c r="ZT1028"/>
      <c r="ZU1028"/>
      <c r="ZV1028"/>
      <c r="ZW1028"/>
      <c r="ZX1028"/>
      <c r="ZY1028"/>
      <c r="ZZ1028"/>
      <c r="AAA1028"/>
      <c r="AAB1028"/>
      <c r="AAC1028"/>
      <c r="AAD1028"/>
      <c r="AAE1028"/>
      <c r="AAF1028"/>
      <c r="AAG1028"/>
      <c r="AAH1028"/>
      <c r="AAI1028"/>
      <c r="AAJ1028"/>
      <c r="AAK1028"/>
      <c r="AAL1028"/>
      <c r="AAM1028"/>
      <c r="AAN1028"/>
      <c r="AAO1028"/>
      <c r="AAP1028"/>
      <c r="AAQ1028"/>
      <c r="AAR1028"/>
      <c r="AAS1028"/>
      <c r="AAT1028"/>
      <c r="AAU1028"/>
      <c r="AAV1028"/>
      <c r="AAW1028"/>
      <c r="AAX1028"/>
      <c r="AAY1028"/>
      <c r="AAZ1028"/>
      <c r="ABA1028"/>
      <c r="ABB1028"/>
      <c r="ABC1028"/>
      <c r="ABD1028"/>
      <c r="ABE1028"/>
      <c r="ABF1028"/>
      <c r="ABG1028"/>
      <c r="ABH1028"/>
      <c r="ABI1028"/>
      <c r="ABJ1028"/>
      <c r="ABK1028"/>
      <c r="ABL1028"/>
      <c r="ABM1028"/>
      <c r="ABN1028"/>
      <c r="ABO1028"/>
      <c r="ABP1028"/>
      <c r="ABQ1028"/>
      <c r="ABR1028"/>
      <c r="ABS1028"/>
      <c r="ABT1028"/>
      <c r="ABU1028"/>
      <c r="ABV1028"/>
      <c r="ABW1028"/>
      <c r="ABX1028"/>
      <c r="ABY1028"/>
      <c r="ABZ1028"/>
      <c r="ACA1028"/>
      <c r="ACB1028"/>
      <c r="ACC1028"/>
      <c r="ACD1028"/>
      <c r="ACE1028"/>
      <c r="ACF1028"/>
      <c r="ACG1028"/>
      <c r="ACH1028"/>
      <c r="ACI1028"/>
      <c r="ACJ1028"/>
      <c r="ACK1028"/>
      <c r="ACL1028"/>
      <c r="ACM1028"/>
      <c r="ACN1028"/>
      <c r="ACO1028"/>
      <c r="ACP1028"/>
      <c r="ACQ1028"/>
      <c r="ACR1028"/>
      <c r="ACS1028"/>
      <c r="ACT1028"/>
      <c r="ACU1028"/>
      <c r="ACV1028"/>
      <c r="ACW1028"/>
      <c r="ACX1028"/>
      <c r="ACY1028"/>
      <c r="ACZ1028"/>
      <c r="ADA1028"/>
      <c r="ADB1028"/>
      <c r="ADC1028"/>
      <c r="ADD1028"/>
      <c r="ADE1028"/>
      <c r="ADF1028"/>
      <c r="ADG1028"/>
      <c r="ADH1028"/>
      <c r="ADI1028"/>
      <c r="ADJ1028"/>
      <c r="ADK1028"/>
      <c r="ADL1028"/>
      <c r="ADM1028"/>
      <c r="ADN1028"/>
      <c r="ADO1028"/>
      <c r="ADP1028"/>
      <c r="ADQ1028"/>
      <c r="ADR1028"/>
      <c r="ADS1028"/>
      <c r="ADT1028"/>
      <c r="ADU1028"/>
      <c r="ADV1028"/>
      <c r="ADW1028"/>
      <c r="ADX1028"/>
      <c r="ADY1028"/>
      <c r="ADZ1028"/>
      <c r="AEA1028"/>
      <c r="AEB1028"/>
      <c r="AEC1028"/>
      <c r="AED1028"/>
      <c r="AEE1028"/>
      <c r="AEF1028"/>
      <c r="AEG1028"/>
      <c r="AEH1028"/>
      <c r="AEI1028"/>
      <c r="AEJ1028"/>
      <c r="AEK1028"/>
      <c r="AEL1028"/>
      <c r="AEM1028"/>
      <c r="AEN1028"/>
      <c r="AEO1028"/>
      <c r="AEP1028"/>
      <c r="AEQ1028"/>
      <c r="AER1028"/>
      <c r="AES1028"/>
      <c r="AET1028"/>
      <c r="AEU1028"/>
      <c r="AEV1028"/>
      <c r="AEW1028"/>
      <c r="AEX1028"/>
      <c r="AEY1028"/>
      <c r="AEZ1028"/>
      <c r="AFA1028"/>
      <c r="AFB1028"/>
      <c r="AFC1028"/>
      <c r="AFD1028"/>
      <c r="AFE1028"/>
      <c r="AFF1028"/>
      <c r="AFG1028"/>
      <c r="AFH1028"/>
      <c r="AFI1028"/>
      <c r="AFJ1028"/>
      <c r="AFK1028"/>
      <c r="AFL1028"/>
      <c r="AFM1028"/>
      <c r="AFN1028"/>
      <c r="AFO1028"/>
      <c r="AFP1028"/>
      <c r="AFQ1028"/>
      <c r="AFR1028"/>
      <c r="AFS1028"/>
      <c r="AFT1028"/>
      <c r="AFU1028"/>
      <c r="AFV1028"/>
      <c r="AFW1028"/>
      <c r="AFX1028"/>
      <c r="AFY1028"/>
      <c r="AFZ1028"/>
      <c r="AGA1028"/>
      <c r="AGB1028"/>
      <c r="AGC1028"/>
      <c r="AGD1028"/>
      <c r="AGE1028"/>
      <c r="AGF1028"/>
      <c r="AGG1028"/>
      <c r="AGH1028"/>
      <c r="AGI1028"/>
      <c r="AGJ1028"/>
      <c r="AGK1028"/>
      <c r="AGL1028"/>
      <c r="AGM1028"/>
      <c r="AGN1028"/>
      <c r="AGO1028"/>
      <c r="AGP1028"/>
      <c r="AGQ1028"/>
      <c r="AGR1028"/>
      <c r="AGS1028"/>
      <c r="AGT1028"/>
      <c r="AGU1028"/>
      <c r="AGV1028"/>
      <c r="AGW1028"/>
      <c r="AGX1028"/>
      <c r="AGY1028"/>
      <c r="AGZ1028"/>
      <c r="AHA1028"/>
      <c r="AHB1028"/>
      <c r="AHC1028"/>
      <c r="AHD1028"/>
      <c r="AHE1028"/>
      <c r="AHF1028"/>
      <c r="AHG1028"/>
      <c r="AHH1028"/>
      <c r="AHI1028"/>
      <c r="AHJ1028"/>
      <c r="AHK1028"/>
      <c r="AHL1028"/>
      <c r="AHM1028"/>
      <c r="AHN1028"/>
      <c r="AHO1028"/>
      <c r="AHP1028"/>
      <c r="AHQ1028"/>
      <c r="AHR1028"/>
      <c r="AHS1028"/>
      <c r="AHT1028"/>
      <c r="AHU1028"/>
      <c r="AHV1028"/>
      <c r="AHW1028"/>
      <c r="AHX1028"/>
      <c r="AHY1028"/>
      <c r="AHZ1028"/>
      <c r="AIA1028"/>
      <c r="AIB1028"/>
      <c r="AIC1028"/>
      <c r="AID1028"/>
      <c r="AIE1028"/>
      <c r="AIF1028"/>
      <c r="AIG1028"/>
      <c r="AIH1028"/>
      <c r="AII1028"/>
      <c r="AIJ1028"/>
      <c r="AIK1028"/>
      <c r="AIL1028"/>
      <c r="AIM1028"/>
      <c r="AIN1028"/>
      <c r="AIO1028"/>
      <c r="AIP1028"/>
      <c r="AIQ1028"/>
      <c r="AIR1028"/>
      <c r="AIS1028"/>
      <c r="AIT1028"/>
      <c r="AIU1028"/>
      <c r="AIV1028"/>
      <c r="AIW1028"/>
      <c r="AIX1028"/>
      <c r="AIY1028"/>
      <c r="AIZ1028"/>
      <c r="AJA1028"/>
      <c r="AJB1028"/>
      <c r="AJC1028"/>
      <c r="AJD1028"/>
      <c r="AJE1028"/>
      <c r="AJF1028"/>
      <c r="AJG1028"/>
      <c r="AJH1028"/>
      <c r="AJI1028"/>
      <c r="AJJ1028"/>
      <c r="AJK1028"/>
      <c r="AJL1028"/>
      <c r="AJM1028"/>
      <c r="AJN1028"/>
      <c r="AJO1028"/>
      <c r="AJP1028"/>
      <c r="AJQ1028"/>
      <c r="AJR1028"/>
      <c r="AJS1028"/>
      <c r="AJT1028"/>
      <c r="AJU1028"/>
      <c r="AJV1028"/>
      <c r="AJW1028"/>
      <c r="AJX1028"/>
      <c r="AJY1028"/>
      <c r="AJZ1028"/>
      <c r="AKA1028"/>
      <c r="AKB1028"/>
      <c r="AKC1028"/>
      <c r="AKD1028"/>
      <c r="AKE1028"/>
      <c r="AKF1028"/>
      <c r="AKG1028"/>
      <c r="AKH1028"/>
      <c r="AKI1028"/>
      <c r="AKJ1028"/>
      <c r="AKK1028"/>
      <c r="AKL1028"/>
      <c r="AKM1028"/>
      <c r="AKN1028"/>
      <c r="AKO1028"/>
      <c r="AKP1028"/>
      <c r="AKQ1028"/>
      <c r="AKR1028"/>
      <c r="AKS1028"/>
      <c r="AKT1028"/>
      <c r="AKU1028"/>
      <c r="AKV1028"/>
      <c r="AKW1028"/>
      <c r="AKX1028"/>
      <c r="AKY1028"/>
      <c r="AKZ1028"/>
      <c r="ALA1028"/>
      <c r="ALB1028"/>
      <c r="ALC1028"/>
      <c r="ALD1028"/>
      <c r="ALE1028"/>
      <c r="ALF1028"/>
      <c r="ALG1028"/>
      <c r="ALH1028"/>
      <c r="ALI1028"/>
      <c r="ALJ1028"/>
      <c r="ALK1028"/>
      <c r="ALL1028"/>
      <c r="ALM1028"/>
      <c r="ALN1028"/>
      <c r="ALO1028"/>
      <c r="ALP1028"/>
      <c r="ALQ1028"/>
      <c r="ALR1028"/>
      <c r="ALS1028"/>
      <c r="ALT1028"/>
      <c r="ALU1028"/>
      <c r="ALV1028"/>
      <c r="ALW1028"/>
      <c r="ALX1028"/>
      <c r="ALY1028"/>
      <c r="ALZ1028"/>
      <c r="AMA1028"/>
      <c r="AMB1028"/>
      <c r="AMC1028"/>
      <c r="AMD1028"/>
      <c r="AME1028"/>
      <c r="AMF1028"/>
      <c r="AMG1028"/>
      <c r="AMH1028"/>
      <c r="AMI1028"/>
    </row>
    <row r="1029" spans="1:1024" x14ac:dyDescent="0.3">
      <c r="A1029" s="68"/>
      <c r="B1029" s="87"/>
      <c r="C1029" s="87"/>
      <c r="D1029" s="87"/>
      <c r="E1029" s="101"/>
      <c r="F1029" s="87"/>
      <c r="G1029" s="11"/>
      <c r="H1029" s="118"/>
      <c r="I1029" s="12">
        <v>0.92959999999999998</v>
      </c>
      <c r="J1029" s="121"/>
      <c r="K1029" s="121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  <c r="IN1029"/>
      <c r="IO1029"/>
      <c r="IP1029"/>
      <c r="IQ1029"/>
      <c r="IR1029"/>
      <c r="IS1029"/>
      <c r="IT1029"/>
      <c r="IU1029"/>
      <c r="IV1029"/>
      <c r="IW1029"/>
      <c r="IX1029"/>
      <c r="IY1029"/>
      <c r="IZ1029"/>
      <c r="JA1029"/>
      <c r="JB1029"/>
      <c r="JC1029"/>
      <c r="JD1029"/>
      <c r="JE1029"/>
      <c r="JF1029"/>
      <c r="JG1029"/>
      <c r="JH1029"/>
      <c r="JI1029"/>
      <c r="JJ1029"/>
      <c r="JK1029"/>
      <c r="JL1029"/>
      <c r="JM1029"/>
      <c r="JN1029"/>
      <c r="JO1029"/>
      <c r="JP1029"/>
      <c r="JQ1029"/>
      <c r="JR1029"/>
      <c r="JS1029"/>
      <c r="JT1029"/>
      <c r="JU1029"/>
      <c r="JV1029"/>
      <c r="JW1029"/>
      <c r="JX1029"/>
      <c r="JY1029"/>
      <c r="JZ1029"/>
      <c r="KA1029"/>
      <c r="KB1029"/>
      <c r="KC1029"/>
      <c r="KD1029"/>
      <c r="KE1029"/>
      <c r="KF1029"/>
      <c r="KG1029"/>
      <c r="KH1029"/>
      <c r="KI1029"/>
      <c r="KJ1029"/>
      <c r="KK1029"/>
      <c r="KL1029"/>
      <c r="KM1029"/>
      <c r="KN1029"/>
      <c r="KO1029"/>
      <c r="KP1029"/>
      <c r="KQ1029"/>
      <c r="KR1029"/>
      <c r="KS1029"/>
      <c r="KT1029"/>
      <c r="KU1029"/>
      <c r="KV1029"/>
      <c r="KW1029"/>
      <c r="KX1029"/>
      <c r="KY1029"/>
      <c r="KZ1029"/>
      <c r="LA1029"/>
      <c r="LB1029"/>
      <c r="LC1029"/>
      <c r="LD1029"/>
      <c r="LE1029"/>
      <c r="LF1029"/>
      <c r="LG1029"/>
      <c r="LH1029"/>
      <c r="LI1029"/>
      <c r="LJ1029"/>
      <c r="LK1029"/>
      <c r="LL1029"/>
      <c r="LM1029"/>
      <c r="LN1029"/>
      <c r="LO1029"/>
      <c r="LP1029"/>
      <c r="LQ1029"/>
      <c r="LR1029"/>
      <c r="LS1029"/>
      <c r="LT1029"/>
      <c r="LU1029"/>
      <c r="LV1029"/>
      <c r="LW1029"/>
      <c r="LX1029"/>
      <c r="LY1029"/>
      <c r="LZ1029"/>
      <c r="MA1029"/>
      <c r="MB1029"/>
      <c r="MC1029"/>
      <c r="MD1029"/>
      <c r="ME1029"/>
      <c r="MF1029"/>
      <c r="MG1029"/>
      <c r="MH1029"/>
      <c r="MI1029"/>
      <c r="MJ1029"/>
      <c r="MK1029"/>
      <c r="ML1029"/>
      <c r="MM1029"/>
      <c r="MN1029"/>
      <c r="MO1029"/>
      <c r="MP1029"/>
      <c r="MQ1029"/>
      <c r="MR1029"/>
      <c r="MS1029"/>
      <c r="MT1029"/>
      <c r="MU1029"/>
      <c r="MV1029"/>
      <c r="MW1029"/>
      <c r="MX1029"/>
      <c r="MY1029"/>
      <c r="MZ1029"/>
      <c r="NA1029"/>
      <c r="NB1029"/>
      <c r="NC1029"/>
      <c r="ND1029"/>
      <c r="NE1029"/>
      <c r="NF1029"/>
      <c r="NG1029"/>
      <c r="NH1029"/>
      <c r="NI1029"/>
      <c r="NJ1029"/>
      <c r="NK1029"/>
      <c r="NL1029"/>
      <c r="NM1029"/>
      <c r="NN1029"/>
      <c r="NO1029"/>
      <c r="NP1029"/>
      <c r="NQ1029"/>
      <c r="NR1029"/>
      <c r="NS1029"/>
      <c r="NT1029"/>
      <c r="NU1029"/>
      <c r="NV1029"/>
      <c r="NW1029"/>
      <c r="NX1029"/>
      <c r="NY1029"/>
      <c r="NZ1029"/>
      <c r="OA1029"/>
      <c r="OB1029"/>
      <c r="OC1029"/>
      <c r="OD1029"/>
      <c r="OE1029"/>
      <c r="OF1029"/>
      <c r="OG1029"/>
      <c r="OH1029"/>
      <c r="OI1029"/>
      <c r="OJ1029"/>
      <c r="OK1029"/>
      <c r="OL1029"/>
      <c r="OM1029"/>
      <c r="ON1029"/>
      <c r="OO1029"/>
      <c r="OP1029"/>
      <c r="OQ1029"/>
      <c r="OR1029"/>
      <c r="OS1029"/>
      <c r="OT1029"/>
      <c r="OU1029"/>
      <c r="OV1029"/>
      <c r="OW1029"/>
      <c r="OX1029"/>
      <c r="OY1029"/>
      <c r="OZ1029"/>
      <c r="PA1029"/>
      <c r="PB1029"/>
      <c r="PC1029"/>
      <c r="PD1029"/>
      <c r="PE1029"/>
      <c r="PF1029"/>
      <c r="PG1029"/>
      <c r="PH1029"/>
      <c r="PI1029"/>
      <c r="PJ1029"/>
      <c r="PK1029"/>
      <c r="PL1029"/>
      <c r="PM1029"/>
      <c r="PN1029"/>
      <c r="PO1029"/>
      <c r="PP1029"/>
      <c r="PQ1029"/>
      <c r="PR1029"/>
      <c r="PS1029"/>
      <c r="PT1029"/>
      <c r="PU1029"/>
      <c r="PV1029"/>
      <c r="PW1029"/>
      <c r="PX1029"/>
      <c r="PY1029"/>
      <c r="PZ1029"/>
      <c r="QA1029"/>
      <c r="QB1029"/>
      <c r="QC1029"/>
      <c r="QD1029"/>
      <c r="QE1029"/>
      <c r="QF1029"/>
      <c r="QG1029"/>
      <c r="QH1029"/>
      <c r="QI1029"/>
      <c r="QJ1029"/>
      <c r="QK1029"/>
      <c r="QL1029"/>
      <c r="QM1029"/>
      <c r="QN1029"/>
      <c r="QO1029"/>
      <c r="QP1029"/>
      <c r="QQ1029"/>
      <c r="QR1029"/>
      <c r="QS1029"/>
      <c r="QT1029"/>
      <c r="QU1029"/>
      <c r="QV1029"/>
      <c r="QW1029"/>
      <c r="QX1029"/>
      <c r="QY1029"/>
      <c r="QZ1029"/>
      <c r="RA1029"/>
      <c r="RB1029"/>
      <c r="RC1029"/>
      <c r="RD1029"/>
      <c r="RE1029"/>
      <c r="RF1029"/>
      <c r="RG1029"/>
      <c r="RH1029"/>
      <c r="RI1029"/>
      <c r="RJ1029"/>
      <c r="RK1029"/>
      <c r="RL1029"/>
      <c r="RM1029"/>
      <c r="RN1029"/>
      <c r="RO1029"/>
      <c r="RP1029"/>
      <c r="RQ1029"/>
      <c r="RR1029"/>
      <c r="RS1029"/>
      <c r="RT1029"/>
      <c r="RU1029"/>
      <c r="RV1029"/>
      <c r="RW1029"/>
      <c r="RX1029"/>
      <c r="RY1029"/>
      <c r="RZ1029"/>
      <c r="SA1029"/>
      <c r="SB1029"/>
      <c r="SC1029"/>
      <c r="SD1029"/>
      <c r="SE1029"/>
      <c r="SF1029"/>
      <c r="SG1029"/>
      <c r="SH1029"/>
      <c r="SI1029"/>
      <c r="SJ1029"/>
      <c r="SK1029"/>
      <c r="SL1029"/>
      <c r="SM1029"/>
      <c r="SN1029"/>
      <c r="SO1029"/>
      <c r="SP1029"/>
      <c r="SQ1029"/>
      <c r="SR1029"/>
      <c r="SS1029"/>
      <c r="ST1029"/>
      <c r="SU1029"/>
      <c r="SV1029"/>
      <c r="SW1029"/>
      <c r="SX1029"/>
      <c r="SY1029"/>
      <c r="SZ1029"/>
      <c r="TA1029"/>
      <c r="TB1029"/>
      <c r="TC1029"/>
      <c r="TD1029"/>
      <c r="TE1029"/>
      <c r="TF1029"/>
      <c r="TG1029"/>
      <c r="TH1029"/>
      <c r="TI1029"/>
      <c r="TJ1029"/>
      <c r="TK1029"/>
      <c r="TL1029"/>
      <c r="TM1029"/>
      <c r="TN1029"/>
      <c r="TO1029"/>
      <c r="TP1029"/>
      <c r="TQ1029"/>
      <c r="TR1029"/>
      <c r="TS1029"/>
      <c r="TT1029"/>
      <c r="TU1029"/>
      <c r="TV1029"/>
      <c r="TW1029"/>
      <c r="TX1029"/>
      <c r="TY1029"/>
      <c r="TZ1029"/>
      <c r="UA1029"/>
      <c r="UB1029"/>
      <c r="UC1029"/>
      <c r="UD1029"/>
      <c r="UE1029"/>
      <c r="UF1029"/>
      <c r="UG1029"/>
      <c r="UH1029"/>
      <c r="UI1029"/>
      <c r="UJ1029"/>
      <c r="UK1029"/>
      <c r="UL1029"/>
      <c r="UM1029"/>
      <c r="UN1029"/>
      <c r="UO1029"/>
      <c r="UP1029"/>
      <c r="UQ1029"/>
      <c r="UR1029"/>
      <c r="US1029"/>
      <c r="UT1029"/>
      <c r="UU1029"/>
      <c r="UV1029"/>
      <c r="UW1029"/>
      <c r="UX1029"/>
      <c r="UY1029"/>
      <c r="UZ1029"/>
      <c r="VA1029"/>
      <c r="VB1029"/>
      <c r="VC1029"/>
      <c r="VD1029"/>
      <c r="VE1029"/>
      <c r="VF1029"/>
      <c r="VG1029"/>
      <c r="VH1029"/>
      <c r="VI1029"/>
      <c r="VJ1029"/>
      <c r="VK1029"/>
      <c r="VL1029"/>
      <c r="VM1029"/>
      <c r="VN1029"/>
      <c r="VO1029"/>
      <c r="VP1029"/>
      <c r="VQ1029"/>
      <c r="VR1029"/>
      <c r="VS1029"/>
      <c r="VT1029"/>
      <c r="VU1029"/>
      <c r="VV1029"/>
      <c r="VW1029"/>
      <c r="VX1029"/>
      <c r="VY1029"/>
      <c r="VZ1029"/>
      <c r="WA1029"/>
      <c r="WB1029"/>
      <c r="WC1029"/>
      <c r="WD1029"/>
      <c r="WE1029"/>
      <c r="WF1029"/>
      <c r="WG1029"/>
      <c r="WH1029"/>
      <c r="WI1029"/>
      <c r="WJ1029"/>
      <c r="WK1029"/>
      <c r="WL1029"/>
      <c r="WM1029"/>
      <c r="WN1029"/>
      <c r="WO1029"/>
      <c r="WP1029"/>
      <c r="WQ1029"/>
      <c r="WR1029"/>
      <c r="WS1029"/>
      <c r="WT1029"/>
      <c r="WU1029"/>
      <c r="WV1029"/>
      <c r="WW1029"/>
      <c r="WX1029"/>
      <c r="WY1029"/>
      <c r="WZ1029"/>
      <c r="XA1029"/>
      <c r="XB1029"/>
      <c r="XC1029"/>
      <c r="XD1029"/>
      <c r="XE1029"/>
      <c r="XF1029"/>
      <c r="XG1029"/>
      <c r="XH1029"/>
      <c r="XI1029"/>
      <c r="XJ1029"/>
      <c r="XK1029"/>
      <c r="XL1029"/>
      <c r="XM1029"/>
      <c r="XN1029"/>
      <c r="XO1029"/>
      <c r="XP1029"/>
      <c r="XQ1029"/>
      <c r="XR1029"/>
      <c r="XS1029"/>
      <c r="XT1029"/>
      <c r="XU1029"/>
      <c r="XV1029"/>
      <c r="XW1029"/>
      <c r="XX1029"/>
      <c r="XY1029"/>
      <c r="XZ1029"/>
      <c r="YA1029"/>
      <c r="YB1029"/>
      <c r="YC1029"/>
      <c r="YD1029"/>
      <c r="YE1029"/>
      <c r="YF1029"/>
      <c r="YG1029"/>
      <c r="YH1029"/>
      <c r="YI1029"/>
      <c r="YJ1029"/>
      <c r="YK1029"/>
      <c r="YL1029"/>
      <c r="YM1029"/>
      <c r="YN1029"/>
      <c r="YO1029"/>
      <c r="YP1029"/>
      <c r="YQ1029"/>
      <c r="YR1029"/>
      <c r="YS1029"/>
      <c r="YT1029"/>
      <c r="YU1029"/>
      <c r="YV1029"/>
      <c r="YW1029"/>
      <c r="YX1029"/>
      <c r="YY1029"/>
      <c r="YZ1029"/>
      <c r="ZA1029"/>
      <c r="ZB1029"/>
      <c r="ZC1029"/>
      <c r="ZD1029"/>
      <c r="ZE1029"/>
      <c r="ZF1029"/>
      <c r="ZG1029"/>
      <c r="ZH1029"/>
      <c r="ZI1029"/>
      <c r="ZJ1029"/>
      <c r="ZK1029"/>
      <c r="ZL1029"/>
      <c r="ZM1029"/>
      <c r="ZN1029"/>
      <c r="ZO1029"/>
      <c r="ZP1029"/>
      <c r="ZQ1029"/>
      <c r="ZR1029"/>
      <c r="ZS1029"/>
      <c r="ZT1029"/>
      <c r="ZU1029"/>
      <c r="ZV1029"/>
      <c r="ZW1029"/>
      <c r="ZX1029"/>
      <c r="ZY1029"/>
      <c r="ZZ1029"/>
      <c r="AAA1029"/>
      <c r="AAB1029"/>
      <c r="AAC1029"/>
      <c r="AAD1029"/>
      <c r="AAE1029"/>
      <c r="AAF1029"/>
      <c r="AAG1029"/>
      <c r="AAH1029"/>
      <c r="AAI1029"/>
      <c r="AAJ1029"/>
      <c r="AAK1029"/>
      <c r="AAL1029"/>
      <c r="AAM1029"/>
      <c r="AAN1029"/>
      <c r="AAO1029"/>
      <c r="AAP1029"/>
      <c r="AAQ1029"/>
      <c r="AAR1029"/>
      <c r="AAS1029"/>
      <c r="AAT1029"/>
      <c r="AAU1029"/>
      <c r="AAV1029"/>
      <c r="AAW1029"/>
      <c r="AAX1029"/>
      <c r="AAY1029"/>
      <c r="AAZ1029"/>
      <c r="ABA1029"/>
      <c r="ABB1029"/>
      <c r="ABC1029"/>
      <c r="ABD1029"/>
      <c r="ABE1029"/>
      <c r="ABF1029"/>
      <c r="ABG1029"/>
      <c r="ABH1029"/>
      <c r="ABI1029"/>
      <c r="ABJ1029"/>
      <c r="ABK1029"/>
      <c r="ABL1029"/>
      <c r="ABM1029"/>
      <c r="ABN1029"/>
      <c r="ABO1029"/>
      <c r="ABP1029"/>
      <c r="ABQ1029"/>
      <c r="ABR1029"/>
      <c r="ABS1029"/>
      <c r="ABT1029"/>
      <c r="ABU1029"/>
      <c r="ABV1029"/>
      <c r="ABW1029"/>
      <c r="ABX1029"/>
      <c r="ABY1029"/>
      <c r="ABZ1029"/>
      <c r="ACA1029"/>
      <c r="ACB1029"/>
      <c r="ACC1029"/>
      <c r="ACD1029"/>
      <c r="ACE1029"/>
      <c r="ACF1029"/>
      <c r="ACG1029"/>
      <c r="ACH1029"/>
      <c r="ACI1029"/>
      <c r="ACJ1029"/>
      <c r="ACK1029"/>
      <c r="ACL1029"/>
      <c r="ACM1029"/>
      <c r="ACN1029"/>
      <c r="ACO1029"/>
      <c r="ACP1029"/>
      <c r="ACQ1029"/>
      <c r="ACR1029"/>
      <c r="ACS1029"/>
      <c r="ACT1029"/>
      <c r="ACU1029"/>
      <c r="ACV1029"/>
      <c r="ACW1029"/>
      <c r="ACX1029"/>
      <c r="ACY1029"/>
      <c r="ACZ1029"/>
      <c r="ADA1029"/>
      <c r="ADB1029"/>
      <c r="ADC1029"/>
      <c r="ADD1029"/>
      <c r="ADE1029"/>
      <c r="ADF1029"/>
      <c r="ADG1029"/>
      <c r="ADH1029"/>
      <c r="ADI1029"/>
      <c r="ADJ1029"/>
      <c r="ADK1029"/>
      <c r="ADL1029"/>
      <c r="ADM1029"/>
      <c r="ADN1029"/>
      <c r="ADO1029"/>
      <c r="ADP1029"/>
      <c r="ADQ1029"/>
      <c r="ADR1029"/>
      <c r="ADS1029"/>
      <c r="ADT1029"/>
      <c r="ADU1029"/>
      <c r="ADV1029"/>
      <c r="ADW1029"/>
      <c r="ADX1029"/>
      <c r="ADY1029"/>
      <c r="ADZ1029"/>
      <c r="AEA1029"/>
      <c r="AEB1029"/>
      <c r="AEC1029"/>
      <c r="AED1029"/>
      <c r="AEE1029"/>
      <c r="AEF1029"/>
      <c r="AEG1029"/>
      <c r="AEH1029"/>
      <c r="AEI1029"/>
      <c r="AEJ1029"/>
      <c r="AEK1029"/>
      <c r="AEL1029"/>
      <c r="AEM1029"/>
      <c r="AEN1029"/>
      <c r="AEO1029"/>
      <c r="AEP1029"/>
      <c r="AEQ1029"/>
      <c r="AER1029"/>
      <c r="AES1029"/>
      <c r="AET1029"/>
      <c r="AEU1029"/>
      <c r="AEV1029"/>
      <c r="AEW1029"/>
      <c r="AEX1029"/>
      <c r="AEY1029"/>
      <c r="AEZ1029"/>
      <c r="AFA1029"/>
      <c r="AFB1029"/>
      <c r="AFC1029"/>
      <c r="AFD1029"/>
      <c r="AFE1029"/>
      <c r="AFF1029"/>
      <c r="AFG1029"/>
      <c r="AFH1029"/>
      <c r="AFI1029"/>
      <c r="AFJ1029"/>
      <c r="AFK1029"/>
      <c r="AFL1029"/>
      <c r="AFM1029"/>
      <c r="AFN1029"/>
      <c r="AFO1029"/>
      <c r="AFP1029"/>
      <c r="AFQ1029"/>
      <c r="AFR1029"/>
      <c r="AFS1029"/>
      <c r="AFT1029"/>
      <c r="AFU1029"/>
      <c r="AFV1029"/>
      <c r="AFW1029"/>
      <c r="AFX1029"/>
      <c r="AFY1029"/>
      <c r="AFZ1029"/>
      <c r="AGA1029"/>
      <c r="AGB1029"/>
      <c r="AGC1029"/>
      <c r="AGD1029"/>
      <c r="AGE1029"/>
      <c r="AGF1029"/>
      <c r="AGG1029"/>
      <c r="AGH1029"/>
      <c r="AGI1029"/>
      <c r="AGJ1029"/>
      <c r="AGK1029"/>
      <c r="AGL1029"/>
      <c r="AGM1029"/>
      <c r="AGN1029"/>
      <c r="AGO1029"/>
      <c r="AGP1029"/>
      <c r="AGQ1029"/>
      <c r="AGR1029"/>
      <c r="AGS1029"/>
      <c r="AGT1029"/>
      <c r="AGU1029"/>
      <c r="AGV1029"/>
      <c r="AGW1029"/>
      <c r="AGX1029"/>
      <c r="AGY1029"/>
      <c r="AGZ1029"/>
      <c r="AHA1029"/>
      <c r="AHB1029"/>
      <c r="AHC1029"/>
      <c r="AHD1029"/>
      <c r="AHE1029"/>
      <c r="AHF1029"/>
      <c r="AHG1029"/>
      <c r="AHH1029"/>
      <c r="AHI1029"/>
      <c r="AHJ1029"/>
      <c r="AHK1029"/>
      <c r="AHL1029"/>
      <c r="AHM1029"/>
      <c r="AHN1029"/>
      <c r="AHO1029"/>
      <c r="AHP1029"/>
      <c r="AHQ1029"/>
      <c r="AHR1029"/>
      <c r="AHS1029"/>
      <c r="AHT1029"/>
      <c r="AHU1029"/>
      <c r="AHV1029"/>
      <c r="AHW1029"/>
      <c r="AHX1029"/>
      <c r="AHY1029"/>
      <c r="AHZ1029"/>
      <c r="AIA1029"/>
      <c r="AIB1029"/>
      <c r="AIC1029"/>
      <c r="AID1029"/>
      <c r="AIE1029"/>
      <c r="AIF1029"/>
      <c r="AIG1029"/>
      <c r="AIH1029"/>
      <c r="AII1029"/>
      <c r="AIJ1029"/>
      <c r="AIK1029"/>
      <c r="AIL1029"/>
      <c r="AIM1029"/>
      <c r="AIN1029"/>
      <c r="AIO1029"/>
      <c r="AIP1029"/>
      <c r="AIQ1029"/>
      <c r="AIR1029"/>
      <c r="AIS1029"/>
      <c r="AIT1029"/>
      <c r="AIU1029"/>
      <c r="AIV1029"/>
      <c r="AIW1029"/>
      <c r="AIX1029"/>
      <c r="AIY1029"/>
      <c r="AIZ1029"/>
      <c r="AJA1029"/>
      <c r="AJB1029"/>
      <c r="AJC1029"/>
      <c r="AJD1029"/>
      <c r="AJE1029"/>
      <c r="AJF1029"/>
      <c r="AJG1029"/>
      <c r="AJH1029"/>
      <c r="AJI1029"/>
      <c r="AJJ1029"/>
      <c r="AJK1029"/>
      <c r="AJL1029"/>
      <c r="AJM1029"/>
      <c r="AJN1029"/>
      <c r="AJO1029"/>
      <c r="AJP1029"/>
      <c r="AJQ1029"/>
      <c r="AJR1029"/>
      <c r="AJS1029"/>
      <c r="AJT1029"/>
      <c r="AJU1029"/>
      <c r="AJV1029"/>
      <c r="AJW1029"/>
      <c r="AJX1029"/>
      <c r="AJY1029"/>
      <c r="AJZ1029"/>
      <c r="AKA1029"/>
      <c r="AKB1029"/>
      <c r="AKC1029"/>
      <c r="AKD1029"/>
      <c r="AKE1029"/>
      <c r="AKF1029"/>
      <c r="AKG1029"/>
      <c r="AKH1029"/>
      <c r="AKI1029"/>
      <c r="AKJ1029"/>
      <c r="AKK1029"/>
      <c r="AKL1029"/>
      <c r="AKM1029"/>
      <c r="AKN1029"/>
      <c r="AKO1029"/>
      <c r="AKP1029"/>
      <c r="AKQ1029"/>
      <c r="AKR1029"/>
      <c r="AKS1029"/>
      <c r="AKT1029"/>
      <c r="AKU1029"/>
      <c r="AKV1029"/>
      <c r="AKW1029"/>
      <c r="AKX1029"/>
      <c r="AKY1029"/>
      <c r="AKZ1029"/>
      <c r="ALA1029"/>
      <c r="ALB1029"/>
      <c r="ALC1029"/>
      <c r="ALD1029"/>
      <c r="ALE1029"/>
      <c r="ALF1029"/>
      <c r="ALG1029"/>
      <c r="ALH1029"/>
      <c r="ALI1029"/>
      <c r="ALJ1029"/>
      <c r="ALK1029"/>
      <c r="ALL1029"/>
      <c r="ALM1029"/>
      <c r="ALN1029"/>
      <c r="ALO1029"/>
      <c r="ALP1029"/>
      <c r="ALQ1029"/>
      <c r="ALR1029"/>
      <c r="ALS1029"/>
      <c r="ALT1029"/>
      <c r="ALU1029"/>
      <c r="ALV1029"/>
      <c r="ALW1029"/>
      <c r="ALX1029"/>
      <c r="ALY1029"/>
      <c r="ALZ1029"/>
      <c r="AMA1029"/>
      <c r="AMB1029"/>
      <c r="AMC1029"/>
      <c r="AMD1029"/>
      <c r="AME1029"/>
      <c r="AMF1029"/>
      <c r="AMG1029"/>
      <c r="AMH1029"/>
      <c r="AMI1029"/>
    </row>
    <row r="1030" spans="1:1024" s="6" customFormat="1" ht="12.75" customHeight="1" x14ac:dyDescent="0.3">
      <c r="A1030" s="143"/>
      <c r="B1030" s="143"/>
      <c r="C1030" s="143"/>
      <c r="D1030" s="143"/>
      <c r="E1030" s="143"/>
      <c r="F1030" s="143"/>
      <c r="G1030" s="143"/>
      <c r="H1030" s="119"/>
      <c r="I1030" s="19"/>
      <c r="J1030" s="123"/>
      <c r="K1030" s="123"/>
      <c r="AMJ1030"/>
    </row>
    <row r="1031" spans="1:1024" x14ac:dyDescent="0.3">
      <c r="A1031" s="68"/>
      <c r="B1031" s="87"/>
      <c r="C1031" s="87"/>
      <c r="D1031" s="87"/>
      <c r="E1031" s="101"/>
      <c r="F1031" s="87"/>
      <c r="G1031" s="11"/>
      <c r="H1031" s="118"/>
      <c r="I1031" s="12">
        <v>0</v>
      </c>
      <c r="J1031" s="121"/>
      <c r="K1031" s="12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  <c r="IN1031"/>
      <c r="IO1031"/>
      <c r="IP1031"/>
      <c r="IQ1031"/>
      <c r="IR1031"/>
      <c r="IS1031"/>
      <c r="IT1031"/>
      <c r="IU1031"/>
      <c r="IV1031"/>
      <c r="IW1031"/>
      <c r="IX1031"/>
      <c r="IY1031"/>
      <c r="IZ1031"/>
      <c r="JA1031"/>
      <c r="JB1031"/>
      <c r="JC1031"/>
      <c r="JD1031"/>
      <c r="JE1031"/>
      <c r="JF1031"/>
      <c r="JG1031"/>
      <c r="JH1031"/>
      <c r="JI1031"/>
      <c r="JJ1031"/>
      <c r="JK1031"/>
      <c r="JL1031"/>
      <c r="JM1031"/>
      <c r="JN1031"/>
      <c r="JO1031"/>
      <c r="JP1031"/>
      <c r="JQ1031"/>
      <c r="JR1031"/>
      <c r="JS1031"/>
      <c r="JT1031"/>
      <c r="JU1031"/>
      <c r="JV1031"/>
      <c r="JW1031"/>
      <c r="JX1031"/>
      <c r="JY1031"/>
      <c r="JZ1031"/>
      <c r="KA1031"/>
      <c r="KB1031"/>
      <c r="KC1031"/>
      <c r="KD1031"/>
      <c r="KE1031"/>
      <c r="KF1031"/>
      <c r="KG1031"/>
      <c r="KH1031"/>
      <c r="KI1031"/>
      <c r="KJ1031"/>
      <c r="KK1031"/>
      <c r="KL1031"/>
      <c r="KM1031"/>
      <c r="KN1031"/>
      <c r="KO1031"/>
      <c r="KP1031"/>
      <c r="KQ1031"/>
      <c r="KR1031"/>
      <c r="KS1031"/>
      <c r="KT1031"/>
      <c r="KU1031"/>
      <c r="KV1031"/>
      <c r="KW1031"/>
      <c r="KX1031"/>
      <c r="KY1031"/>
      <c r="KZ1031"/>
      <c r="LA1031"/>
      <c r="LB1031"/>
      <c r="LC1031"/>
      <c r="LD1031"/>
      <c r="LE1031"/>
      <c r="LF1031"/>
      <c r="LG1031"/>
      <c r="LH1031"/>
      <c r="LI1031"/>
      <c r="LJ1031"/>
      <c r="LK1031"/>
      <c r="LL1031"/>
      <c r="LM1031"/>
      <c r="LN1031"/>
      <c r="LO1031"/>
      <c r="LP1031"/>
      <c r="LQ1031"/>
      <c r="LR1031"/>
      <c r="LS1031"/>
      <c r="LT1031"/>
      <c r="LU1031"/>
      <c r="LV1031"/>
      <c r="LW1031"/>
      <c r="LX1031"/>
      <c r="LY1031"/>
      <c r="LZ1031"/>
      <c r="MA1031"/>
      <c r="MB1031"/>
      <c r="MC1031"/>
      <c r="MD1031"/>
      <c r="ME1031"/>
      <c r="MF1031"/>
      <c r="MG1031"/>
      <c r="MH1031"/>
      <c r="MI1031"/>
      <c r="MJ1031"/>
      <c r="MK1031"/>
      <c r="ML1031"/>
      <c r="MM1031"/>
      <c r="MN1031"/>
      <c r="MO1031"/>
      <c r="MP1031"/>
      <c r="MQ1031"/>
      <c r="MR1031"/>
      <c r="MS1031"/>
      <c r="MT1031"/>
      <c r="MU1031"/>
      <c r="MV1031"/>
      <c r="MW1031"/>
      <c r="MX1031"/>
      <c r="MY1031"/>
      <c r="MZ1031"/>
      <c r="NA1031"/>
      <c r="NB1031"/>
      <c r="NC1031"/>
      <c r="ND1031"/>
      <c r="NE1031"/>
      <c r="NF1031"/>
      <c r="NG1031"/>
      <c r="NH1031"/>
      <c r="NI1031"/>
      <c r="NJ1031"/>
      <c r="NK1031"/>
      <c r="NL1031"/>
      <c r="NM1031"/>
      <c r="NN1031"/>
      <c r="NO1031"/>
      <c r="NP1031"/>
      <c r="NQ1031"/>
      <c r="NR1031"/>
      <c r="NS1031"/>
      <c r="NT1031"/>
      <c r="NU1031"/>
      <c r="NV1031"/>
      <c r="NW1031"/>
      <c r="NX1031"/>
      <c r="NY1031"/>
      <c r="NZ1031"/>
      <c r="OA1031"/>
      <c r="OB1031"/>
      <c r="OC1031"/>
      <c r="OD1031"/>
      <c r="OE1031"/>
      <c r="OF1031"/>
      <c r="OG1031"/>
      <c r="OH1031"/>
      <c r="OI1031"/>
      <c r="OJ1031"/>
      <c r="OK1031"/>
      <c r="OL1031"/>
      <c r="OM1031"/>
      <c r="ON1031"/>
      <c r="OO1031"/>
      <c r="OP1031"/>
      <c r="OQ1031"/>
      <c r="OR1031"/>
      <c r="OS1031"/>
      <c r="OT1031"/>
      <c r="OU1031"/>
      <c r="OV1031"/>
      <c r="OW1031"/>
      <c r="OX1031"/>
      <c r="OY1031"/>
      <c r="OZ1031"/>
      <c r="PA1031"/>
      <c r="PB1031"/>
      <c r="PC1031"/>
      <c r="PD1031"/>
      <c r="PE1031"/>
      <c r="PF1031"/>
      <c r="PG1031"/>
      <c r="PH1031"/>
      <c r="PI1031"/>
      <c r="PJ1031"/>
      <c r="PK1031"/>
      <c r="PL1031"/>
      <c r="PM1031"/>
      <c r="PN1031"/>
      <c r="PO1031"/>
      <c r="PP1031"/>
      <c r="PQ1031"/>
      <c r="PR1031"/>
      <c r="PS1031"/>
      <c r="PT1031"/>
      <c r="PU1031"/>
      <c r="PV1031"/>
      <c r="PW1031"/>
      <c r="PX1031"/>
      <c r="PY1031"/>
      <c r="PZ1031"/>
      <c r="QA1031"/>
      <c r="QB1031"/>
      <c r="QC1031"/>
      <c r="QD1031"/>
      <c r="QE1031"/>
      <c r="QF1031"/>
      <c r="QG1031"/>
      <c r="QH1031"/>
      <c r="QI1031"/>
      <c r="QJ1031"/>
      <c r="QK1031"/>
      <c r="QL1031"/>
      <c r="QM1031"/>
      <c r="QN1031"/>
      <c r="QO1031"/>
      <c r="QP1031"/>
      <c r="QQ1031"/>
      <c r="QR1031"/>
      <c r="QS1031"/>
      <c r="QT1031"/>
      <c r="QU1031"/>
      <c r="QV1031"/>
      <c r="QW1031"/>
      <c r="QX1031"/>
      <c r="QY1031"/>
      <c r="QZ1031"/>
      <c r="RA1031"/>
      <c r="RB1031"/>
      <c r="RC1031"/>
      <c r="RD1031"/>
      <c r="RE1031"/>
      <c r="RF1031"/>
      <c r="RG1031"/>
      <c r="RH1031"/>
      <c r="RI1031"/>
      <c r="RJ1031"/>
      <c r="RK1031"/>
      <c r="RL1031"/>
      <c r="RM1031"/>
      <c r="RN1031"/>
      <c r="RO1031"/>
      <c r="RP1031"/>
      <c r="RQ1031"/>
      <c r="RR1031"/>
      <c r="RS1031"/>
      <c r="RT1031"/>
      <c r="RU1031"/>
      <c r="RV1031"/>
      <c r="RW1031"/>
      <c r="RX1031"/>
      <c r="RY1031"/>
      <c r="RZ1031"/>
      <c r="SA1031"/>
      <c r="SB1031"/>
      <c r="SC1031"/>
      <c r="SD1031"/>
      <c r="SE1031"/>
      <c r="SF1031"/>
      <c r="SG1031"/>
      <c r="SH1031"/>
      <c r="SI1031"/>
      <c r="SJ1031"/>
      <c r="SK1031"/>
      <c r="SL1031"/>
      <c r="SM1031"/>
      <c r="SN1031"/>
      <c r="SO1031"/>
      <c r="SP1031"/>
      <c r="SQ1031"/>
      <c r="SR1031"/>
      <c r="SS1031"/>
      <c r="ST1031"/>
      <c r="SU1031"/>
      <c r="SV1031"/>
      <c r="SW1031"/>
      <c r="SX1031"/>
      <c r="SY1031"/>
      <c r="SZ1031"/>
      <c r="TA1031"/>
      <c r="TB1031"/>
      <c r="TC1031"/>
      <c r="TD1031"/>
      <c r="TE1031"/>
      <c r="TF1031"/>
      <c r="TG1031"/>
      <c r="TH1031"/>
      <c r="TI1031"/>
      <c r="TJ1031"/>
      <c r="TK1031"/>
      <c r="TL1031"/>
      <c r="TM1031"/>
      <c r="TN1031"/>
      <c r="TO1031"/>
      <c r="TP1031"/>
      <c r="TQ1031"/>
      <c r="TR1031"/>
      <c r="TS1031"/>
      <c r="TT1031"/>
      <c r="TU1031"/>
      <c r="TV1031"/>
      <c r="TW1031"/>
      <c r="TX1031"/>
      <c r="TY1031"/>
      <c r="TZ1031"/>
      <c r="UA1031"/>
      <c r="UB1031"/>
      <c r="UC1031"/>
      <c r="UD1031"/>
      <c r="UE1031"/>
      <c r="UF1031"/>
      <c r="UG1031"/>
      <c r="UH1031"/>
      <c r="UI1031"/>
      <c r="UJ1031"/>
      <c r="UK1031"/>
      <c r="UL1031"/>
      <c r="UM1031"/>
      <c r="UN1031"/>
      <c r="UO1031"/>
      <c r="UP1031"/>
      <c r="UQ1031"/>
      <c r="UR1031"/>
      <c r="US1031"/>
      <c r="UT1031"/>
      <c r="UU1031"/>
      <c r="UV1031"/>
      <c r="UW1031"/>
      <c r="UX1031"/>
      <c r="UY1031"/>
      <c r="UZ1031"/>
      <c r="VA1031"/>
      <c r="VB1031"/>
      <c r="VC1031"/>
      <c r="VD1031"/>
      <c r="VE1031"/>
      <c r="VF1031"/>
      <c r="VG1031"/>
      <c r="VH1031"/>
      <c r="VI1031"/>
      <c r="VJ1031"/>
      <c r="VK1031"/>
      <c r="VL1031"/>
      <c r="VM1031"/>
      <c r="VN1031"/>
      <c r="VO1031"/>
      <c r="VP1031"/>
      <c r="VQ1031"/>
      <c r="VR1031"/>
      <c r="VS1031"/>
      <c r="VT1031"/>
      <c r="VU1031"/>
      <c r="VV1031"/>
      <c r="VW1031"/>
      <c r="VX1031"/>
      <c r="VY1031"/>
      <c r="VZ1031"/>
      <c r="WA1031"/>
      <c r="WB1031"/>
      <c r="WC1031"/>
      <c r="WD1031"/>
      <c r="WE1031"/>
      <c r="WF1031"/>
      <c r="WG1031"/>
      <c r="WH1031"/>
      <c r="WI1031"/>
      <c r="WJ1031"/>
      <c r="WK1031"/>
      <c r="WL1031"/>
      <c r="WM1031"/>
      <c r="WN1031"/>
      <c r="WO1031"/>
      <c r="WP1031"/>
      <c r="WQ1031"/>
      <c r="WR1031"/>
      <c r="WS1031"/>
      <c r="WT1031"/>
      <c r="WU1031"/>
      <c r="WV1031"/>
      <c r="WW1031"/>
      <c r="WX1031"/>
      <c r="WY1031"/>
      <c r="WZ1031"/>
      <c r="XA1031"/>
      <c r="XB1031"/>
      <c r="XC1031"/>
      <c r="XD1031"/>
      <c r="XE1031"/>
      <c r="XF1031"/>
      <c r="XG1031"/>
      <c r="XH1031"/>
      <c r="XI1031"/>
      <c r="XJ1031"/>
      <c r="XK1031"/>
      <c r="XL1031"/>
      <c r="XM1031"/>
      <c r="XN1031"/>
      <c r="XO1031"/>
      <c r="XP1031"/>
      <c r="XQ1031"/>
      <c r="XR1031"/>
      <c r="XS1031"/>
      <c r="XT1031"/>
      <c r="XU1031"/>
      <c r="XV1031"/>
      <c r="XW1031"/>
      <c r="XX1031"/>
      <c r="XY1031"/>
      <c r="XZ1031"/>
      <c r="YA1031"/>
      <c r="YB1031"/>
      <c r="YC1031"/>
      <c r="YD1031"/>
      <c r="YE1031"/>
      <c r="YF1031"/>
      <c r="YG1031"/>
      <c r="YH1031"/>
      <c r="YI1031"/>
      <c r="YJ1031"/>
      <c r="YK1031"/>
      <c r="YL1031"/>
      <c r="YM1031"/>
      <c r="YN1031"/>
      <c r="YO1031"/>
      <c r="YP1031"/>
      <c r="YQ1031"/>
      <c r="YR1031"/>
      <c r="YS1031"/>
      <c r="YT1031"/>
      <c r="YU1031"/>
      <c r="YV1031"/>
      <c r="YW1031"/>
      <c r="YX1031"/>
      <c r="YY1031"/>
      <c r="YZ1031"/>
      <c r="ZA1031"/>
      <c r="ZB1031"/>
      <c r="ZC1031"/>
      <c r="ZD1031"/>
      <c r="ZE1031"/>
      <c r="ZF1031"/>
      <c r="ZG1031"/>
      <c r="ZH1031"/>
      <c r="ZI1031"/>
      <c r="ZJ1031"/>
      <c r="ZK1031"/>
      <c r="ZL1031"/>
      <c r="ZM1031"/>
      <c r="ZN1031"/>
      <c r="ZO1031"/>
      <c r="ZP1031"/>
      <c r="ZQ1031"/>
      <c r="ZR1031"/>
      <c r="ZS1031"/>
      <c r="ZT1031"/>
      <c r="ZU1031"/>
      <c r="ZV1031"/>
      <c r="ZW1031"/>
      <c r="ZX1031"/>
      <c r="ZY1031"/>
      <c r="ZZ1031"/>
      <c r="AAA1031"/>
      <c r="AAB1031"/>
      <c r="AAC1031"/>
      <c r="AAD1031"/>
      <c r="AAE1031"/>
      <c r="AAF1031"/>
      <c r="AAG1031"/>
      <c r="AAH1031"/>
      <c r="AAI1031"/>
      <c r="AAJ1031"/>
      <c r="AAK1031"/>
      <c r="AAL1031"/>
      <c r="AAM1031"/>
      <c r="AAN1031"/>
      <c r="AAO1031"/>
      <c r="AAP1031"/>
      <c r="AAQ1031"/>
      <c r="AAR1031"/>
      <c r="AAS1031"/>
      <c r="AAT1031"/>
      <c r="AAU1031"/>
      <c r="AAV1031"/>
      <c r="AAW1031"/>
      <c r="AAX1031"/>
      <c r="AAY1031"/>
      <c r="AAZ1031"/>
      <c r="ABA1031"/>
      <c r="ABB1031"/>
      <c r="ABC1031"/>
      <c r="ABD1031"/>
      <c r="ABE1031"/>
      <c r="ABF1031"/>
      <c r="ABG1031"/>
      <c r="ABH1031"/>
      <c r="ABI1031"/>
      <c r="ABJ1031"/>
      <c r="ABK1031"/>
      <c r="ABL1031"/>
      <c r="ABM1031"/>
      <c r="ABN1031"/>
      <c r="ABO1031"/>
      <c r="ABP1031"/>
      <c r="ABQ1031"/>
      <c r="ABR1031"/>
      <c r="ABS1031"/>
      <c r="ABT1031"/>
      <c r="ABU1031"/>
      <c r="ABV1031"/>
      <c r="ABW1031"/>
      <c r="ABX1031"/>
      <c r="ABY1031"/>
      <c r="ABZ1031"/>
      <c r="ACA1031"/>
      <c r="ACB1031"/>
      <c r="ACC1031"/>
      <c r="ACD1031"/>
      <c r="ACE1031"/>
      <c r="ACF1031"/>
      <c r="ACG1031"/>
      <c r="ACH1031"/>
      <c r="ACI1031"/>
      <c r="ACJ1031"/>
      <c r="ACK1031"/>
      <c r="ACL1031"/>
      <c r="ACM1031"/>
      <c r="ACN1031"/>
      <c r="ACO1031"/>
      <c r="ACP1031"/>
      <c r="ACQ1031"/>
      <c r="ACR1031"/>
      <c r="ACS1031"/>
      <c r="ACT1031"/>
      <c r="ACU1031"/>
      <c r="ACV1031"/>
      <c r="ACW1031"/>
      <c r="ACX1031"/>
      <c r="ACY1031"/>
      <c r="ACZ1031"/>
      <c r="ADA1031"/>
      <c r="ADB1031"/>
      <c r="ADC1031"/>
      <c r="ADD1031"/>
      <c r="ADE1031"/>
      <c r="ADF1031"/>
      <c r="ADG1031"/>
      <c r="ADH1031"/>
      <c r="ADI1031"/>
      <c r="ADJ1031"/>
      <c r="ADK1031"/>
      <c r="ADL1031"/>
      <c r="ADM1031"/>
      <c r="ADN1031"/>
      <c r="ADO1031"/>
      <c r="ADP1031"/>
      <c r="ADQ1031"/>
      <c r="ADR1031"/>
      <c r="ADS1031"/>
      <c r="ADT1031"/>
      <c r="ADU1031"/>
      <c r="ADV1031"/>
      <c r="ADW1031"/>
      <c r="ADX1031"/>
      <c r="ADY1031"/>
      <c r="ADZ1031"/>
      <c r="AEA1031"/>
      <c r="AEB1031"/>
      <c r="AEC1031"/>
      <c r="AED1031"/>
      <c r="AEE1031"/>
      <c r="AEF1031"/>
      <c r="AEG1031"/>
      <c r="AEH1031"/>
      <c r="AEI1031"/>
      <c r="AEJ1031"/>
      <c r="AEK1031"/>
      <c r="AEL1031"/>
      <c r="AEM1031"/>
      <c r="AEN1031"/>
      <c r="AEO1031"/>
      <c r="AEP1031"/>
      <c r="AEQ1031"/>
      <c r="AER1031"/>
      <c r="AES1031"/>
      <c r="AET1031"/>
      <c r="AEU1031"/>
      <c r="AEV1031"/>
      <c r="AEW1031"/>
      <c r="AEX1031"/>
      <c r="AEY1031"/>
      <c r="AEZ1031"/>
      <c r="AFA1031"/>
      <c r="AFB1031"/>
      <c r="AFC1031"/>
      <c r="AFD1031"/>
      <c r="AFE1031"/>
      <c r="AFF1031"/>
      <c r="AFG1031"/>
      <c r="AFH1031"/>
      <c r="AFI1031"/>
      <c r="AFJ1031"/>
      <c r="AFK1031"/>
      <c r="AFL1031"/>
      <c r="AFM1031"/>
      <c r="AFN1031"/>
      <c r="AFO1031"/>
      <c r="AFP1031"/>
      <c r="AFQ1031"/>
      <c r="AFR1031"/>
      <c r="AFS1031"/>
      <c r="AFT1031"/>
      <c r="AFU1031"/>
      <c r="AFV1031"/>
      <c r="AFW1031"/>
      <c r="AFX1031"/>
      <c r="AFY1031"/>
      <c r="AFZ1031"/>
      <c r="AGA1031"/>
      <c r="AGB1031"/>
      <c r="AGC1031"/>
      <c r="AGD1031"/>
      <c r="AGE1031"/>
      <c r="AGF1031"/>
      <c r="AGG1031"/>
      <c r="AGH1031"/>
      <c r="AGI1031"/>
      <c r="AGJ1031"/>
      <c r="AGK1031"/>
      <c r="AGL1031"/>
      <c r="AGM1031"/>
      <c r="AGN1031"/>
      <c r="AGO1031"/>
      <c r="AGP1031"/>
      <c r="AGQ1031"/>
      <c r="AGR1031"/>
      <c r="AGS1031"/>
      <c r="AGT1031"/>
      <c r="AGU1031"/>
      <c r="AGV1031"/>
      <c r="AGW1031"/>
      <c r="AGX1031"/>
      <c r="AGY1031"/>
      <c r="AGZ1031"/>
      <c r="AHA1031"/>
      <c r="AHB1031"/>
      <c r="AHC1031"/>
      <c r="AHD1031"/>
      <c r="AHE1031"/>
      <c r="AHF1031"/>
      <c r="AHG1031"/>
      <c r="AHH1031"/>
      <c r="AHI1031"/>
      <c r="AHJ1031"/>
      <c r="AHK1031"/>
      <c r="AHL1031"/>
      <c r="AHM1031"/>
      <c r="AHN1031"/>
      <c r="AHO1031"/>
      <c r="AHP1031"/>
      <c r="AHQ1031"/>
      <c r="AHR1031"/>
      <c r="AHS1031"/>
      <c r="AHT1031"/>
      <c r="AHU1031"/>
      <c r="AHV1031"/>
      <c r="AHW1031"/>
      <c r="AHX1031"/>
      <c r="AHY1031"/>
      <c r="AHZ1031"/>
      <c r="AIA1031"/>
      <c r="AIB1031"/>
      <c r="AIC1031"/>
      <c r="AID1031"/>
      <c r="AIE1031"/>
      <c r="AIF1031"/>
      <c r="AIG1031"/>
      <c r="AIH1031"/>
      <c r="AII1031"/>
      <c r="AIJ1031"/>
      <c r="AIK1031"/>
      <c r="AIL1031"/>
      <c r="AIM1031"/>
      <c r="AIN1031"/>
      <c r="AIO1031"/>
      <c r="AIP1031"/>
      <c r="AIQ1031"/>
      <c r="AIR1031"/>
      <c r="AIS1031"/>
      <c r="AIT1031"/>
      <c r="AIU1031"/>
      <c r="AIV1031"/>
      <c r="AIW1031"/>
      <c r="AIX1031"/>
      <c r="AIY1031"/>
      <c r="AIZ1031"/>
      <c r="AJA1031"/>
      <c r="AJB1031"/>
      <c r="AJC1031"/>
      <c r="AJD1031"/>
      <c r="AJE1031"/>
      <c r="AJF1031"/>
      <c r="AJG1031"/>
      <c r="AJH1031"/>
      <c r="AJI1031"/>
      <c r="AJJ1031"/>
      <c r="AJK1031"/>
      <c r="AJL1031"/>
      <c r="AJM1031"/>
      <c r="AJN1031"/>
      <c r="AJO1031"/>
      <c r="AJP1031"/>
      <c r="AJQ1031"/>
      <c r="AJR1031"/>
      <c r="AJS1031"/>
      <c r="AJT1031"/>
      <c r="AJU1031"/>
      <c r="AJV1031"/>
      <c r="AJW1031"/>
      <c r="AJX1031"/>
      <c r="AJY1031"/>
      <c r="AJZ1031"/>
      <c r="AKA1031"/>
      <c r="AKB1031"/>
      <c r="AKC1031"/>
      <c r="AKD1031"/>
      <c r="AKE1031"/>
      <c r="AKF1031"/>
      <c r="AKG1031"/>
      <c r="AKH1031"/>
      <c r="AKI1031"/>
      <c r="AKJ1031"/>
      <c r="AKK1031"/>
      <c r="AKL1031"/>
      <c r="AKM1031"/>
      <c r="AKN1031"/>
      <c r="AKO1031"/>
      <c r="AKP1031"/>
      <c r="AKQ1031"/>
      <c r="AKR1031"/>
      <c r="AKS1031"/>
      <c r="AKT1031"/>
      <c r="AKU1031"/>
      <c r="AKV1031"/>
      <c r="AKW1031"/>
      <c r="AKX1031"/>
      <c r="AKY1031"/>
      <c r="AKZ1031"/>
      <c r="ALA1031"/>
      <c r="ALB1031"/>
      <c r="ALC1031"/>
      <c r="ALD1031"/>
      <c r="ALE1031"/>
      <c r="ALF1031"/>
      <c r="ALG1031"/>
      <c r="ALH1031"/>
      <c r="ALI1031"/>
      <c r="ALJ1031"/>
      <c r="ALK1031"/>
      <c r="ALL1031"/>
      <c r="ALM1031"/>
      <c r="ALN1031"/>
      <c r="ALO1031"/>
      <c r="ALP1031"/>
      <c r="ALQ1031"/>
      <c r="ALR1031"/>
      <c r="ALS1031"/>
      <c r="ALT1031"/>
      <c r="ALU1031"/>
      <c r="ALV1031"/>
      <c r="ALW1031"/>
      <c r="ALX1031"/>
      <c r="ALY1031"/>
      <c r="ALZ1031"/>
      <c r="AMA1031"/>
      <c r="AMB1031"/>
      <c r="AMC1031"/>
      <c r="AMD1031"/>
      <c r="AME1031"/>
      <c r="AMF1031"/>
      <c r="AMG1031"/>
      <c r="AMH1031"/>
      <c r="AMI1031"/>
    </row>
    <row r="1032" spans="1:1024" x14ac:dyDescent="0.3">
      <c r="A1032" s="68"/>
      <c r="B1032" s="87"/>
      <c r="C1032" s="87"/>
      <c r="D1032" s="87"/>
      <c r="E1032" s="101"/>
      <c r="F1032" s="87"/>
      <c r="G1032" s="11"/>
      <c r="H1032" s="118"/>
      <c r="I1032" s="12">
        <v>0.63519999999999999</v>
      </c>
      <c r="J1032" s="121"/>
      <c r="K1032" s="121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  <c r="IN1032"/>
      <c r="IO1032"/>
      <c r="IP1032"/>
      <c r="IQ1032"/>
      <c r="IR1032"/>
      <c r="IS1032"/>
      <c r="IT1032"/>
      <c r="IU1032"/>
      <c r="IV1032"/>
      <c r="IW1032"/>
      <c r="IX1032"/>
      <c r="IY1032"/>
      <c r="IZ1032"/>
      <c r="JA1032"/>
      <c r="JB1032"/>
      <c r="JC1032"/>
      <c r="JD1032"/>
      <c r="JE1032"/>
      <c r="JF1032"/>
      <c r="JG1032"/>
      <c r="JH1032"/>
      <c r="JI1032"/>
      <c r="JJ1032"/>
      <c r="JK1032"/>
      <c r="JL1032"/>
      <c r="JM1032"/>
      <c r="JN1032"/>
      <c r="JO1032"/>
      <c r="JP1032"/>
      <c r="JQ1032"/>
      <c r="JR1032"/>
      <c r="JS1032"/>
      <c r="JT1032"/>
      <c r="JU1032"/>
      <c r="JV1032"/>
      <c r="JW1032"/>
      <c r="JX1032"/>
      <c r="JY1032"/>
      <c r="JZ1032"/>
      <c r="KA1032"/>
      <c r="KB1032"/>
      <c r="KC1032"/>
      <c r="KD1032"/>
      <c r="KE1032"/>
      <c r="KF1032"/>
      <c r="KG1032"/>
      <c r="KH1032"/>
      <c r="KI1032"/>
      <c r="KJ1032"/>
      <c r="KK1032"/>
      <c r="KL1032"/>
      <c r="KM1032"/>
      <c r="KN1032"/>
      <c r="KO1032"/>
      <c r="KP1032"/>
      <c r="KQ1032"/>
      <c r="KR1032"/>
      <c r="KS1032"/>
      <c r="KT1032"/>
      <c r="KU1032"/>
      <c r="KV1032"/>
      <c r="KW1032"/>
      <c r="KX1032"/>
      <c r="KY1032"/>
      <c r="KZ1032"/>
      <c r="LA1032"/>
      <c r="LB1032"/>
      <c r="LC1032"/>
      <c r="LD1032"/>
      <c r="LE1032"/>
      <c r="LF1032"/>
      <c r="LG1032"/>
      <c r="LH1032"/>
      <c r="LI1032"/>
      <c r="LJ1032"/>
      <c r="LK1032"/>
      <c r="LL1032"/>
      <c r="LM1032"/>
      <c r="LN1032"/>
      <c r="LO1032"/>
      <c r="LP1032"/>
      <c r="LQ1032"/>
      <c r="LR1032"/>
      <c r="LS1032"/>
      <c r="LT1032"/>
      <c r="LU1032"/>
      <c r="LV1032"/>
      <c r="LW1032"/>
      <c r="LX1032"/>
      <c r="LY1032"/>
      <c r="LZ1032"/>
      <c r="MA1032"/>
      <c r="MB1032"/>
      <c r="MC1032"/>
      <c r="MD1032"/>
      <c r="ME1032"/>
      <c r="MF1032"/>
      <c r="MG1032"/>
      <c r="MH1032"/>
      <c r="MI1032"/>
      <c r="MJ1032"/>
      <c r="MK1032"/>
      <c r="ML1032"/>
      <c r="MM1032"/>
      <c r="MN1032"/>
      <c r="MO1032"/>
      <c r="MP1032"/>
      <c r="MQ1032"/>
      <c r="MR1032"/>
      <c r="MS1032"/>
      <c r="MT1032"/>
      <c r="MU1032"/>
      <c r="MV1032"/>
      <c r="MW1032"/>
      <c r="MX1032"/>
      <c r="MY1032"/>
      <c r="MZ1032"/>
      <c r="NA1032"/>
      <c r="NB1032"/>
      <c r="NC1032"/>
      <c r="ND1032"/>
      <c r="NE1032"/>
      <c r="NF1032"/>
      <c r="NG1032"/>
      <c r="NH1032"/>
      <c r="NI1032"/>
      <c r="NJ1032"/>
      <c r="NK1032"/>
      <c r="NL1032"/>
      <c r="NM1032"/>
      <c r="NN1032"/>
      <c r="NO1032"/>
      <c r="NP1032"/>
      <c r="NQ1032"/>
      <c r="NR1032"/>
      <c r="NS1032"/>
      <c r="NT1032"/>
      <c r="NU1032"/>
      <c r="NV1032"/>
      <c r="NW1032"/>
      <c r="NX1032"/>
      <c r="NY1032"/>
      <c r="NZ1032"/>
      <c r="OA1032"/>
      <c r="OB1032"/>
      <c r="OC1032"/>
      <c r="OD1032"/>
      <c r="OE1032"/>
      <c r="OF1032"/>
      <c r="OG1032"/>
      <c r="OH1032"/>
      <c r="OI1032"/>
      <c r="OJ1032"/>
      <c r="OK1032"/>
      <c r="OL1032"/>
      <c r="OM1032"/>
      <c r="ON1032"/>
      <c r="OO1032"/>
      <c r="OP1032"/>
      <c r="OQ1032"/>
      <c r="OR1032"/>
      <c r="OS1032"/>
      <c r="OT1032"/>
      <c r="OU1032"/>
      <c r="OV1032"/>
      <c r="OW1032"/>
      <c r="OX1032"/>
      <c r="OY1032"/>
      <c r="OZ1032"/>
      <c r="PA1032"/>
      <c r="PB1032"/>
      <c r="PC1032"/>
      <c r="PD1032"/>
      <c r="PE1032"/>
      <c r="PF1032"/>
      <c r="PG1032"/>
      <c r="PH1032"/>
      <c r="PI1032"/>
      <c r="PJ1032"/>
      <c r="PK1032"/>
      <c r="PL1032"/>
      <c r="PM1032"/>
      <c r="PN1032"/>
      <c r="PO1032"/>
      <c r="PP1032"/>
      <c r="PQ1032"/>
      <c r="PR1032"/>
      <c r="PS1032"/>
      <c r="PT1032"/>
      <c r="PU1032"/>
      <c r="PV1032"/>
      <c r="PW1032"/>
      <c r="PX1032"/>
      <c r="PY1032"/>
      <c r="PZ1032"/>
      <c r="QA1032"/>
      <c r="QB1032"/>
      <c r="QC1032"/>
      <c r="QD1032"/>
      <c r="QE1032"/>
      <c r="QF1032"/>
      <c r="QG1032"/>
      <c r="QH1032"/>
      <c r="QI1032"/>
      <c r="QJ1032"/>
      <c r="QK1032"/>
      <c r="QL1032"/>
      <c r="QM1032"/>
      <c r="QN1032"/>
      <c r="QO1032"/>
      <c r="QP1032"/>
      <c r="QQ1032"/>
      <c r="QR1032"/>
      <c r="QS1032"/>
      <c r="QT1032"/>
      <c r="QU1032"/>
      <c r="QV1032"/>
      <c r="QW1032"/>
      <c r="QX1032"/>
      <c r="QY1032"/>
      <c r="QZ1032"/>
      <c r="RA1032"/>
      <c r="RB1032"/>
      <c r="RC1032"/>
      <c r="RD1032"/>
      <c r="RE1032"/>
      <c r="RF1032"/>
      <c r="RG1032"/>
      <c r="RH1032"/>
      <c r="RI1032"/>
      <c r="RJ1032"/>
      <c r="RK1032"/>
      <c r="RL1032"/>
      <c r="RM1032"/>
      <c r="RN1032"/>
      <c r="RO1032"/>
      <c r="RP1032"/>
      <c r="RQ1032"/>
      <c r="RR1032"/>
      <c r="RS1032"/>
      <c r="RT1032"/>
      <c r="RU1032"/>
      <c r="RV1032"/>
      <c r="RW1032"/>
      <c r="RX1032"/>
      <c r="RY1032"/>
      <c r="RZ1032"/>
      <c r="SA1032"/>
      <c r="SB1032"/>
      <c r="SC1032"/>
      <c r="SD1032"/>
      <c r="SE1032"/>
      <c r="SF1032"/>
      <c r="SG1032"/>
      <c r="SH1032"/>
      <c r="SI1032"/>
      <c r="SJ1032"/>
      <c r="SK1032"/>
      <c r="SL1032"/>
      <c r="SM1032"/>
      <c r="SN1032"/>
      <c r="SO1032"/>
      <c r="SP1032"/>
      <c r="SQ1032"/>
      <c r="SR1032"/>
      <c r="SS1032"/>
      <c r="ST1032"/>
      <c r="SU1032"/>
      <c r="SV1032"/>
      <c r="SW1032"/>
      <c r="SX1032"/>
      <c r="SY1032"/>
      <c r="SZ1032"/>
      <c r="TA1032"/>
      <c r="TB1032"/>
      <c r="TC1032"/>
      <c r="TD1032"/>
      <c r="TE1032"/>
      <c r="TF1032"/>
      <c r="TG1032"/>
      <c r="TH1032"/>
      <c r="TI1032"/>
      <c r="TJ1032"/>
      <c r="TK1032"/>
      <c r="TL1032"/>
      <c r="TM1032"/>
      <c r="TN1032"/>
      <c r="TO1032"/>
      <c r="TP1032"/>
      <c r="TQ1032"/>
      <c r="TR1032"/>
      <c r="TS1032"/>
      <c r="TT1032"/>
      <c r="TU1032"/>
      <c r="TV1032"/>
      <c r="TW1032"/>
      <c r="TX1032"/>
      <c r="TY1032"/>
      <c r="TZ1032"/>
      <c r="UA1032"/>
      <c r="UB1032"/>
      <c r="UC1032"/>
      <c r="UD1032"/>
      <c r="UE1032"/>
      <c r="UF1032"/>
      <c r="UG1032"/>
      <c r="UH1032"/>
      <c r="UI1032"/>
      <c r="UJ1032"/>
      <c r="UK1032"/>
      <c r="UL1032"/>
      <c r="UM1032"/>
      <c r="UN1032"/>
      <c r="UO1032"/>
      <c r="UP1032"/>
      <c r="UQ1032"/>
      <c r="UR1032"/>
      <c r="US1032"/>
      <c r="UT1032"/>
      <c r="UU1032"/>
      <c r="UV1032"/>
      <c r="UW1032"/>
      <c r="UX1032"/>
      <c r="UY1032"/>
      <c r="UZ1032"/>
      <c r="VA1032"/>
      <c r="VB1032"/>
      <c r="VC1032"/>
      <c r="VD1032"/>
      <c r="VE1032"/>
      <c r="VF1032"/>
      <c r="VG1032"/>
      <c r="VH1032"/>
      <c r="VI1032"/>
      <c r="VJ1032"/>
      <c r="VK1032"/>
      <c r="VL1032"/>
      <c r="VM1032"/>
      <c r="VN1032"/>
      <c r="VO1032"/>
      <c r="VP1032"/>
      <c r="VQ1032"/>
      <c r="VR1032"/>
      <c r="VS1032"/>
      <c r="VT1032"/>
      <c r="VU1032"/>
      <c r="VV1032"/>
      <c r="VW1032"/>
      <c r="VX1032"/>
      <c r="VY1032"/>
      <c r="VZ1032"/>
      <c r="WA1032"/>
      <c r="WB1032"/>
      <c r="WC1032"/>
      <c r="WD1032"/>
      <c r="WE1032"/>
      <c r="WF1032"/>
      <c r="WG1032"/>
      <c r="WH1032"/>
      <c r="WI1032"/>
      <c r="WJ1032"/>
      <c r="WK1032"/>
      <c r="WL1032"/>
      <c r="WM1032"/>
      <c r="WN1032"/>
      <c r="WO1032"/>
      <c r="WP1032"/>
      <c r="WQ1032"/>
      <c r="WR1032"/>
      <c r="WS1032"/>
      <c r="WT1032"/>
      <c r="WU1032"/>
      <c r="WV1032"/>
      <c r="WW1032"/>
      <c r="WX1032"/>
      <c r="WY1032"/>
      <c r="WZ1032"/>
      <c r="XA1032"/>
      <c r="XB1032"/>
      <c r="XC1032"/>
      <c r="XD1032"/>
      <c r="XE1032"/>
      <c r="XF1032"/>
      <c r="XG1032"/>
      <c r="XH1032"/>
      <c r="XI1032"/>
      <c r="XJ1032"/>
      <c r="XK1032"/>
      <c r="XL1032"/>
      <c r="XM1032"/>
      <c r="XN1032"/>
      <c r="XO1032"/>
      <c r="XP1032"/>
      <c r="XQ1032"/>
      <c r="XR1032"/>
      <c r="XS1032"/>
      <c r="XT1032"/>
      <c r="XU1032"/>
      <c r="XV1032"/>
      <c r="XW1032"/>
      <c r="XX1032"/>
      <c r="XY1032"/>
      <c r="XZ1032"/>
      <c r="YA1032"/>
      <c r="YB1032"/>
      <c r="YC1032"/>
      <c r="YD1032"/>
      <c r="YE1032"/>
      <c r="YF1032"/>
      <c r="YG1032"/>
      <c r="YH1032"/>
      <c r="YI1032"/>
      <c r="YJ1032"/>
      <c r="YK1032"/>
      <c r="YL1032"/>
      <c r="YM1032"/>
      <c r="YN1032"/>
      <c r="YO1032"/>
      <c r="YP1032"/>
      <c r="YQ1032"/>
      <c r="YR1032"/>
      <c r="YS1032"/>
      <c r="YT1032"/>
      <c r="YU1032"/>
      <c r="YV1032"/>
      <c r="YW1032"/>
      <c r="YX1032"/>
      <c r="YY1032"/>
      <c r="YZ1032"/>
      <c r="ZA1032"/>
      <c r="ZB1032"/>
      <c r="ZC1032"/>
      <c r="ZD1032"/>
      <c r="ZE1032"/>
      <c r="ZF1032"/>
      <c r="ZG1032"/>
      <c r="ZH1032"/>
      <c r="ZI1032"/>
      <c r="ZJ1032"/>
      <c r="ZK1032"/>
      <c r="ZL1032"/>
      <c r="ZM1032"/>
      <c r="ZN1032"/>
      <c r="ZO1032"/>
      <c r="ZP1032"/>
      <c r="ZQ1032"/>
      <c r="ZR1032"/>
      <c r="ZS1032"/>
      <c r="ZT1032"/>
      <c r="ZU1032"/>
      <c r="ZV1032"/>
      <c r="ZW1032"/>
      <c r="ZX1032"/>
      <c r="ZY1032"/>
      <c r="ZZ1032"/>
      <c r="AAA1032"/>
      <c r="AAB1032"/>
      <c r="AAC1032"/>
      <c r="AAD1032"/>
      <c r="AAE1032"/>
      <c r="AAF1032"/>
      <c r="AAG1032"/>
      <c r="AAH1032"/>
      <c r="AAI1032"/>
      <c r="AAJ1032"/>
      <c r="AAK1032"/>
      <c r="AAL1032"/>
      <c r="AAM1032"/>
      <c r="AAN1032"/>
      <c r="AAO1032"/>
      <c r="AAP1032"/>
      <c r="AAQ1032"/>
      <c r="AAR1032"/>
      <c r="AAS1032"/>
      <c r="AAT1032"/>
      <c r="AAU1032"/>
      <c r="AAV1032"/>
      <c r="AAW1032"/>
      <c r="AAX1032"/>
      <c r="AAY1032"/>
      <c r="AAZ1032"/>
      <c r="ABA1032"/>
      <c r="ABB1032"/>
      <c r="ABC1032"/>
      <c r="ABD1032"/>
      <c r="ABE1032"/>
      <c r="ABF1032"/>
      <c r="ABG1032"/>
      <c r="ABH1032"/>
      <c r="ABI1032"/>
      <c r="ABJ1032"/>
      <c r="ABK1032"/>
      <c r="ABL1032"/>
      <c r="ABM1032"/>
      <c r="ABN1032"/>
      <c r="ABO1032"/>
      <c r="ABP1032"/>
      <c r="ABQ1032"/>
      <c r="ABR1032"/>
      <c r="ABS1032"/>
      <c r="ABT1032"/>
      <c r="ABU1032"/>
      <c r="ABV1032"/>
      <c r="ABW1032"/>
      <c r="ABX1032"/>
      <c r="ABY1032"/>
      <c r="ABZ1032"/>
      <c r="ACA1032"/>
      <c r="ACB1032"/>
      <c r="ACC1032"/>
      <c r="ACD1032"/>
      <c r="ACE1032"/>
      <c r="ACF1032"/>
      <c r="ACG1032"/>
      <c r="ACH1032"/>
      <c r="ACI1032"/>
      <c r="ACJ1032"/>
      <c r="ACK1032"/>
      <c r="ACL1032"/>
      <c r="ACM1032"/>
      <c r="ACN1032"/>
      <c r="ACO1032"/>
      <c r="ACP1032"/>
      <c r="ACQ1032"/>
      <c r="ACR1032"/>
      <c r="ACS1032"/>
      <c r="ACT1032"/>
      <c r="ACU1032"/>
      <c r="ACV1032"/>
      <c r="ACW1032"/>
      <c r="ACX1032"/>
      <c r="ACY1032"/>
      <c r="ACZ1032"/>
      <c r="ADA1032"/>
      <c r="ADB1032"/>
      <c r="ADC1032"/>
      <c r="ADD1032"/>
      <c r="ADE1032"/>
      <c r="ADF1032"/>
      <c r="ADG1032"/>
      <c r="ADH1032"/>
      <c r="ADI1032"/>
      <c r="ADJ1032"/>
      <c r="ADK1032"/>
      <c r="ADL1032"/>
      <c r="ADM1032"/>
      <c r="ADN1032"/>
      <c r="ADO1032"/>
      <c r="ADP1032"/>
      <c r="ADQ1032"/>
      <c r="ADR1032"/>
      <c r="ADS1032"/>
      <c r="ADT1032"/>
      <c r="ADU1032"/>
      <c r="ADV1032"/>
      <c r="ADW1032"/>
      <c r="ADX1032"/>
      <c r="ADY1032"/>
      <c r="ADZ1032"/>
      <c r="AEA1032"/>
      <c r="AEB1032"/>
      <c r="AEC1032"/>
      <c r="AED1032"/>
      <c r="AEE1032"/>
      <c r="AEF1032"/>
      <c r="AEG1032"/>
      <c r="AEH1032"/>
      <c r="AEI1032"/>
      <c r="AEJ1032"/>
      <c r="AEK1032"/>
      <c r="AEL1032"/>
      <c r="AEM1032"/>
      <c r="AEN1032"/>
      <c r="AEO1032"/>
      <c r="AEP1032"/>
      <c r="AEQ1032"/>
      <c r="AER1032"/>
      <c r="AES1032"/>
      <c r="AET1032"/>
      <c r="AEU1032"/>
      <c r="AEV1032"/>
      <c r="AEW1032"/>
      <c r="AEX1032"/>
      <c r="AEY1032"/>
      <c r="AEZ1032"/>
      <c r="AFA1032"/>
      <c r="AFB1032"/>
      <c r="AFC1032"/>
      <c r="AFD1032"/>
      <c r="AFE1032"/>
      <c r="AFF1032"/>
      <c r="AFG1032"/>
      <c r="AFH1032"/>
      <c r="AFI1032"/>
      <c r="AFJ1032"/>
      <c r="AFK1032"/>
      <c r="AFL1032"/>
      <c r="AFM1032"/>
      <c r="AFN1032"/>
      <c r="AFO1032"/>
      <c r="AFP1032"/>
      <c r="AFQ1032"/>
      <c r="AFR1032"/>
      <c r="AFS1032"/>
      <c r="AFT1032"/>
      <c r="AFU1032"/>
      <c r="AFV1032"/>
      <c r="AFW1032"/>
      <c r="AFX1032"/>
      <c r="AFY1032"/>
      <c r="AFZ1032"/>
      <c r="AGA1032"/>
      <c r="AGB1032"/>
      <c r="AGC1032"/>
      <c r="AGD1032"/>
      <c r="AGE1032"/>
      <c r="AGF1032"/>
      <c r="AGG1032"/>
      <c r="AGH1032"/>
      <c r="AGI1032"/>
      <c r="AGJ1032"/>
      <c r="AGK1032"/>
      <c r="AGL1032"/>
      <c r="AGM1032"/>
      <c r="AGN1032"/>
      <c r="AGO1032"/>
      <c r="AGP1032"/>
      <c r="AGQ1032"/>
      <c r="AGR1032"/>
      <c r="AGS1032"/>
      <c r="AGT1032"/>
      <c r="AGU1032"/>
      <c r="AGV1032"/>
      <c r="AGW1032"/>
      <c r="AGX1032"/>
      <c r="AGY1032"/>
      <c r="AGZ1032"/>
      <c r="AHA1032"/>
      <c r="AHB1032"/>
      <c r="AHC1032"/>
      <c r="AHD1032"/>
      <c r="AHE1032"/>
      <c r="AHF1032"/>
      <c r="AHG1032"/>
      <c r="AHH1032"/>
      <c r="AHI1032"/>
      <c r="AHJ1032"/>
      <c r="AHK1032"/>
      <c r="AHL1032"/>
      <c r="AHM1032"/>
      <c r="AHN1032"/>
      <c r="AHO1032"/>
      <c r="AHP1032"/>
      <c r="AHQ1032"/>
      <c r="AHR1032"/>
      <c r="AHS1032"/>
      <c r="AHT1032"/>
      <c r="AHU1032"/>
      <c r="AHV1032"/>
      <c r="AHW1032"/>
      <c r="AHX1032"/>
      <c r="AHY1032"/>
      <c r="AHZ1032"/>
      <c r="AIA1032"/>
      <c r="AIB1032"/>
      <c r="AIC1032"/>
      <c r="AID1032"/>
      <c r="AIE1032"/>
      <c r="AIF1032"/>
      <c r="AIG1032"/>
      <c r="AIH1032"/>
      <c r="AII1032"/>
      <c r="AIJ1032"/>
      <c r="AIK1032"/>
      <c r="AIL1032"/>
      <c r="AIM1032"/>
      <c r="AIN1032"/>
      <c r="AIO1032"/>
      <c r="AIP1032"/>
      <c r="AIQ1032"/>
      <c r="AIR1032"/>
      <c r="AIS1032"/>
      <c r="AIT1032"/>
      <c r="AIU1032"/>
      <c r="AIV1032"/>
      <c r="AIW1032"/>
      <c r="AIX1032"/>
      <c r="AIY1032"/>
      <c r="AIZ1032"/>
      <c r="AJA1032"/>
      <c r="AJB1032"/>
      <c r="AJC1032"/>
      <c r="AJD1032"/>
      <c r="AJE1032"/>
      <c r="AJF1032"/>
      <c r="AJG1032"/>
      <c r="AJH1032"/>
      <c r="AJI1032"/>
      <c r="AJJ1032"/>
      <c r="AJK1032"/>
      <c r="AJL1032"/>
      <c r="AJM1032"/>
      <c r="AJN1032"/>
      <c r="AJO1032"/>
      <c r="AJP1032"/>
      <c r="AJQ1032"/>
      <c r="AJR1032"/>
      <c r="AJS1032"/>
      <c r="AJT1032"/>
      <c r="AJU1032"/>
      <c r="AJV1032"/>
      <c r="AJW1032"/>
      <c r="AJX1032"/>
      <c r="AJY1032"/>
      <c r="AJZ1032"/>
      <c r="AKA1032"/>
      <c r="AKB1032"/>
      <c r="AKC1032"/>
      <c r="AKD1032"/>
      <c r="AKE1032"/>
      <c r="AKF1032"/>
      <c r="AKG1032"/>
      <c r="AKH1032"/>
      <c r="AKI1032"/>
      <c r="AKJ1032"/>
      <c r="AKK1032"/>
      <c r="AKL1032"/>
      <c r="AKM1032"/>
      <c r="AKN1032"/>
      <c r="AKO1032"/>
      <c r="AKP1032"/>
      <c r="AKQ1032"/>
      <c r="AKR1032"/>
      <c r="AKS1032"/>
      <c r="AKT1032"/>
      <c r="AKU1032"/>
      <c r="AKV1032"/>
      <c r="AKW1032"/>
      <c r="AKX1032"/>
      <c r="AKY1032"/>
      <c r="AKZ1032"/>
      <c r="ALA1032"/>
      <c r="ALB1032"/>
      <c r="ALC1032"/>
      <c r="ALD1032"/>
      <c r="ALE1032"/>
      <c r="ALF1032"/>
      <c r="ALG1032"/>
      <c r="ALH1032"/>
      <c r="ALI1032"/>
      <c r="ALJ1032"/>
      <c r="ALK1032"/>
      <c r="ALL1032"/>
      <c r="ALM1032"/>
      <c r="ALN1032"/>
      <c r="ALO1032"/>
      <c r="ALP1032"/>
      <c r="ALQ1032"/>
      <c r="ALR1032"/>
      <c r="ALS1032"/>
      <c r="ALT1032"/>
      <c r="ALU1032"/>
      <c r="ALV1032"/>
      <c r="ALW1032"/>
      <c r="ALX1032"/>
      <c r="ALY1032"/>
      <c r="ALZ1032"/>
      <c r="AMA1032"/>
      <c r="AMB1032"/>
      <c r="AMC1032"/>
      <c r="AMD1032"/>
      <c r="AME1032"/>
      <c r="AMF1032"/>
      <c r="AMG1032"/>
      <c r="AMH1032"/>
      <c r="AMI1032"/>
    </row>
    <row r="1033" spans="1:1024" x14ac:dyDescent="0.3">
      <c r="A1033" s="68"/>
      <c r="B1033" s="87"/>
      <c r="C1033" s="87"/>
      <c r="D1033" s="87"/>
      <c r="E1033" s="101"/>
      <c r="F1033" s="87"/>
      <c r="G1033" s="11"/>
      <c r="H1033" s="118"/>
      <c r="I1033" s="12">
        <v>0.45050000000000001</v>
      </c>
      <c r="J1033" s="121"/>
      <c r="K1033" s="121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  <c r="IN1033"/>
      <c r="IO1033"/>
      <c r="IP1033"/>
      <c r="IQ1033"/>
      <c r="IR1033"/>
      <c r="IS1033"/>
      <c r="IT1033"/>
      <c r="IU1033"/>
      <c r="IV1033"/>
      <c r="IW1033"/>
      <c r="IX1033"/>
      <c r="IY1033"/>
      <c r="IZ1033"/>
      <c r="JA1033"/>
      <c r="JB1033"/>
      <c r="JC1033"/>
      <c r="JD1033"/>
      <c r="JE1033"/>
      <c r="JF1033"/>
      <c r="JG1033"/>
      <c r="JH1033"/>
      <c r="JI1033"/>
      <c r="JJ1033"/>
      <c r="JK1033"/>
      <c r="JL1033"/>
      <c r="JM1033"/>
      <c r="JN1033"/>
      <c r="JO1033"/>
      <c r="JP1033"/>
      <c r="JQ1033"/>
      <c r="JR1033"/>
      <c r="JS1033"/>
      <c r="JT1033"/>
      <c r="JU1033"/>
      <c r="JV1033"/>
      <c r="JW1033"/>
      <c r="JX1033"/>
      <c r="JY1033"/>
      <c r="JZ1033"/>
      <c r="KA1033"/>
      <c r="KB1033"/>
      <c r="KC1033"/>
      <c r="KD1033"/>
      <c r="KE1033"/>
      <c r="KF1033"/>
      <c r="KG1033"/>
      <c r="KH1033"/>
      <c r="KI1033"/>
      <c r="KJ1033"/>
      <c r="KK1033"/>
      <c r="KL1033"/>
      <c r="KM1033"/>
      <c r="KN1033"/>
      <c r="KO1033"/>
      <c r="KP1033"/>
      <c r="KQ1033"/>
      <c r="KR1033"/>
      <c r="KS1033"/>
      <c r="KT1033"/>
      <c r="KU1033"/>
      <c r="KV1033"/>
      <c r="KW1033"/>
      <c r="KX1033"/>
      <c r="KY1033"/>
      <c r="KZ1033"/>
      <c r="LA1033"/>
      <c r="LB1033"/>
      <c r="LC1033"/>
      <c r="LD1033"/>
      <c r="LE1033"/>
      <c r="LF1033"/>
      <c r="LG1033"/>
      <c r="LH1033"/>
      <c r="LI1033"/>
      <c r="LJ1033"/>
      <c r="LK1033"/>
      <c r="LL1033"/>
      <c r="LM1033"/>
      <c r="LN1033"/>
      <c r="LO1033"/>
      <c r="LP1033"/>
      <c r="LQ1033"/>
      <c r="LR1033"/>
      <c r="LS1033"/>
      <c r="LT1033"/>
      <c r="LU1033"/>
      <c r="LV1033"/>
      <c r="LW1033"/>
      <c r="LX1033"/>
      <c r="LY1033"/>
      <c r="LZ1033"/>
      <c r="MA1033"/>
      <c r="MB1033"/>
      <c r="MC1033"/>
      <c r="MD1033"/>
      <c r="ME1033"/>
      <c r="MF1033"/>
      <c r="MG1033"/>
      <c r="MH1033"/>
      <c r="MI1033"/>
      <c r="MJ1033"/>
      <c r="MK1033"/>
      <c r="ML1033"/>
      <c r="MM1033"/>
      <c r="MN1033"/>
      <c r="MO1033"/>
      <c r="MP1033"/>
      <c r="MQ1033"/>
      <c r="MR1033"/>
      <c r="MS1033"/>
      <c r="MT1033"/>
      <c r="MU1033"/>
      <c r="MV1033"/>
      <c r="MW1033"/>
      <c r="MX1033"/>
      <c r="MY1033"/>
      <c r="MZ1033"/>
      <c r="NA1033"/>
      <c r="NB1033"/>
      <c r="NC1033"/>
      <c r="ND1033"/>
      <c r="NE1033"/>
      <c r="NF1033"/>
      <c r="NG1033"/>
      <c r="NH1033"/>
      <c r="NI1033"/>
      <c r="NJ1033"/>
      <c r="NK1033"/>
      <c r="NL1033"/>
      <c r="NM1033"/>
      <c r="NN1033"/>
      <c r="NO1033"/>
      <c r="NP1033"/>
      <c r="NQ1033"/>
      <c r="NR1033"/>
      <c r="NS1033"/>
      <c r="NT1033"/>
      <c r="NU1033"/>
      <c r="NV1033"/>
      <c r="NW1033"/>
      <c r="NX1033"/>
      <c r="NY1033"/>
      <c r="NZ1033"/>
      <c r="OA1033"/>
      <c r="OB1033"/>
      <c r="OC1033"/>
      <c r="OD1033"/>
      <c r="OE1033"/>
      <c r="OF1033"/>
      <c r="OG1033"/>
      <c r="OH1033"/>
      <c r="OI1033"/>
      <c r="OJ1033"/>
      <c r="OK1033"/>
      <c r="OL1033"/>
      <c r="OM1033"/>
      <c r="ON1033"/>
      <c r="OO1033"/>
      <c r="OP1033"/>
      <c r="OQ1033"/>
      <c r="OR1033"/>
      <c r="OS1033"/>
      <c r="OT1033"/>
      <c r="OU1033"/>
      <c r="OV1033"/>
      <c r="OW1033"/>
      <c r="OX1033"/>
      <c r="OY1033"/>
      <c r="OZ1033"/>
      <c r="PA1033"/>
      <c r="PB1033"/>
      <c r="PC1033"/>
      <c r="PD1033"/>
      <c r="PE1033"/>
      <c r="PF1033"/>
      <c r="PG1033"/>
      <c r="PH1033"/>
      <c r="PI1033"/>
      <c r="PJ1033"/>
      <c r="PK1033"/>
      <c r="PL1033"/>
      <c r="PM1033"/>
      <c r="PN1033"/>
      <c r="PO1033"/>
      <c r="PP1033"/>
      <c r="PQ1033"/>
      <c r="PR1033"/>
      <c r="PS1033"/>
      <c r="PT1033"/>
      <c r="PU1033"/>
      <c r="PV1033"/>
      <c r="PW1033"/>
      <c r="PX1033"/>
      <c r="PY1033"/>
      <c r="PZ1033"/>
      <c r="QA1033"/>
      <c r="QB1033"/>
      <c r="QC1033"/>
      <c r="QD1033"/>
      <c r="QE1033"/>
      <c r="QF1033"/>
      <c r="QG1033"/>
      <c r="QH1033"/>
      <c r="QI1033"/>
      <c r="QJ1033"/>
      <c r="QK1033"/>
      <c r="QL1033"/>
      <c r="QM1033"/>
      <c r="QN1033"/>
      <c r="QO1033"/>
      <c r="QP1033"/>
      <c r="QQ1033"/>
      <c r="QR1033"/>
      <c r="QS1033"/>
      <c r="QT1033"/>
      <c r="QU1033"/>
      <c r="QV1033"/>
      <c r="QW1033"/>
      <c r="QX1033"/>
      <c r="QY1033"/>
      <c r="QZ1033"/>
      <c r="RA1033"/>
      <c r="RB1033"/>
      <c r="RC1033"/>
      <c r="RD1033"/>
      <c r="RE1033"/>
      <c r="RF1033"/>
      <c r="RG1033"/>
      <c r="RH1033"/>
      <c r="RI1033"/>
      <c r="RJ1033"/>
      <c r="RK1033"/>
      <c r="RL1033"/>
      <c r="RM1033"/>
      <c r="RN1033"/>
      <c r="RO1033"/>
      <c r="RP1033"/>
      <c r="RQ1033"/>
      <c r="RR1033"/>
      <c r="RS1033"/>
      <c r="RT1033"/>
      <c r="RU1033"/>
      <c r="RV1033"/>
      <c r="RW1033"/>
      <c r="RX1033"/>
      <c r="RY1033"/>
      <c r="RZ1033"/>
      <c r="SA1033"/>
      <c r="SB1033"/>
      <c r="SC1033"/>
      <c r="SD1033"/>
      <c r="SE1033"/>
      <c r="SF1033"/>
      <c r="SG1033"/>
      <c r="SH1033"/>
      <c r="SI1033"/>
      <c r="SJ1033"/>
      <c r="SK1033"/>
      <c r="SL1033"/>
      <c r="SM1033"/>
      <c r="SN1033"/>
      <c r="SO1033"/>
      <c r="SP1033"/>
      <c r="SQ1033"/>
      <c r="SR1033"/>
      <c r="SS1033"/>
      <c r="ST1033"/>
      <c r="SU1033"/>
      <c r="SV1033"/>
      <c r="SW1033"/>
      <c r="SX1033"/>
      <c r="SY1033"/>
      <c r="SZ1033"/>
      <c r="TA1033"/>
      <c r="TB1033"/>
      <c r="TC1033"/>
      <c r="TD1033"/>
      <c r="TE1033"/>
      <c r="TF1033"/>
      <c r="TG1033"/>
      <c r="TH1033"/>
      <c r="TI1033"/>
      <c r="TJ1033"/>
      <c r="TK1033"/>
      <c r="TL1033"/>
      <c r="TM1033"/>
      <c r="TN1033"/>
      <c r="TO1033"/>
      <c r="TP1033"/>
      <c r="TQ1033"/>
      <c r="TR1033"/>
      <c r="TS1033"/>
      <c r="TT1033"/>
      <c r="TU1033"/>
      <c r="TV1033"/>
      <c r="TW1033"/>
      <c r="TX1033"/>
      <c r="TY1033"/>
      <c r="TZ1033"/>
      <c r="UA1033"/>
      <c r="UB1033"/>
      <c r="UC1033"/>
      <c r="UD1033"/>
      <c r="UE1033"/>
      <c r="UF1033"/>
      <c r="UG1033"/>
      <c r="UH1033"/>
      <c r="UI1033"/>
      <c r="UJ1033"/>
      <c r="UK1033"/>
      <c r="UL1033"/>
      <c r="UM1033"/>
      <c r="UN1033"/>
      <c r="UO1033"/>
      <c r="UP1033"/>
      <c r="UQ1033"/>
      <c r="UR1033"/>
      <c r="US1033"/>
      <c r="UT1033"/>
      <c r="UU1033"/>
      <c r="UV1033"/>
      <c r="UW1033"/>
      <c r="UX1033"/>
      <c r="UY1033"/>
      <c r="UZ1033"/>
      <c r="VA1033"/>
      <c r="VB1033"/>
      <c r="VC1033"/>
      <c r="VD1033"/>
      <c r="VE1033"/>
      <c r="VF1033"/>
      <c r="VG1033"/>
      <c r="VH1033"/>
      <c r="VI1033"/>
      <c r="VJ1033"/>
      <c r="VK1033"/>
      <c r="VL1033"/>
      <c r="VM1033"/>
      <c r="VN1033"/>
      <c r="VO1033"/>
      <c r="VP1033"/>
      <c r="VQ1033"/>
      <c r="VR1033"/>
      <c r="VS1033"/>
      <c r="VT1033"/>
      <c r="VU1033"/>
      <c r="VV1033"/>
      <c r="VW1033"/>
      <c r="VX1033"/>
      <c r="VY1033"/>
      <c r="VZ1033"/>
      <c r="WA1033"/>
      <c r="WB1033"/>
      <c r="WC1033"/>
      <c r="WD1033"/>
      <c r="WE1033"/>
      <c r="WF1033"/>
      <c r="WG1033"/>
      <c r="WH1033"/>
      <c r="WI1033"/>
      <c r="WJ1033"/>
      <c r="WK1033"/>
      <c r="WL1033"/>
      <c r="WM1033"/>
      <c r="WN1033"/>
      <c r="WO1033"/>
      <c r="WP1033"/>
      <c r="WQ1033"/>
      <c r="WR1033"/>
      <c r="WS1033"/>
      <c r="WT1033"/>
      <c r="WU1033"/>
      <c r="WV1033"/>
      <c r="WW1033"/>
      <c r="WX1033"/>
      <c r="WY1033"/>
      <c r="WZ1033"/>
      <c r="XA1033"/>
      <c r="XB1033"/>
      <c r="XC1033"/>
      <c r="XD1033"/>
      <c r="XE1033"/>
      <c r="XF1033"/>
      <c r="XG1033"/>
      <c r="XH1033"/>
      <c r="XI1033"/>
      <c r="XJ1033"/>
      <c r="XK1033"/>
      <c r="XL1033"/>
      <c r="XM1033"/>
      <c r="XN1033"/>
      <c r="XO1033"/>
      <c r="XP1033"/>
      <c r="XQ1033"/>
      <c r="XR1033"/>
      <c r="XS1033"/>
      <c r="XT1033"/>
      <c r="XU1033"/>
      <c r="XV1033"/>
      <c r="XW1033"/>
      <c r="XX1033"/>
      <c r="XY1033"/>
      <c r="XZ1033"/>
      <c r="YA1033"/>
      <c r="YB1033"/>
      <c r="YC1033"/>
      <c r="YD1033"/>
      <c r="YE1033"/>
      <c r="YF1033"/>
      <c r="YG1033"/>
      <c r="YH1033"/>
      <c r="YI1033"/>
      <c r="YJ1033"/>
      <c r="YK1033"/>
      <c r="YL1033"/>
      <c r="YM1033"/>
      <c r="YN1033"/>
      <c r="YO1033"/>
      <c r="YP1033"/>
      <c r="YQ1033"/>
      <c r="YR1033"/>
      <c r="YS1033"/>
      <c r="YT1033"/>
      <c r="YU1033"/>
      <c r="YV1033"/>
      <c r="YW1033"/>
      <c r="YX1033"/>
      <c r="YY1033"/>
      <c r="YZ1033"/>
      <c r="ZA1033"/>
      <c r="ZB1033"/>
      <c r="ZC1033"/>
      <c r="ZD1033"/>
      <c r="ZE1033"/>
      <c r="ZF1033"/>
      <c r="ZG1033"/>
      <c r="ZH1033"/>
      <c r="ZI1033"/>
      <c r="ZJ1033"/>
      <c r="ZK1033"/>
      <c r="ZL1033"/>
      <c r="ZM1033"/>
      <c r="ZN1033"/>
      <c r="ZO1033"/>
      <c r="ZP1033"/>
      <c r="ZQ1033"/>
      <c r="ZR1033"/>
      <c r="ZS1033"/>
      <c r="ZT1033"/>
      <c r="ZU1033"/>
      <c r="ZV1033"/>
      <c r="ZW1033"/>
      <c r="ZX1033"/>
      <c r="ZY1033"/>
      <c r="ZZ1033"/>
      <c r="AAA1033"/>
      <c r="AAB1033"/>
      <c r="AAC1033"/>
      <c r="AAD1033"/>
      <c r="AAE1033"/>
      <c r="AAF1033"/>
      <c r="AAG1033"/>
      <c r="AAH1033"/>
      <c r="AAI1033"/>
      <c r="AAJ1033"/>
      <c r="AAK1033"/>
      <c r="AAL1033"/>
      <c r="AAM1033"/>
      <c r="AAN1033"/>
      <c r="AAO1033"/>
      <c r="AAP1033"/>
      <c r="AAQ1033"/>
      <c r="AAR1033"/>
      <c r="AAS1033"/>
      <c r="AAT1033"/>
      <c r="AAU1033"/>
      <c r="AAV1033"/>
      <c r="AAW1033"/>
      <c r="AAX1033"/>
      <c r="AAY1033"/>
      <c r="AAZ1033"/>
      <c r="ABA1033"/>
      <c r="ABB1033"/>
      <c r="ABC1033"/>
      <c r="ABD1033"/>
      <c r="ABE1033"/>
      <c r="ABF1033"/>
      <c r="ABG1033"/>
      <c r="ABH1033"/>
      <c r="ABI1033"/>
      <c r="ABJ1033"/>
      <c r="ABK1033"/>
      <c r="ABL1033"/>
      <c r="ABM1033"/>
      <c r="ABN1033"/>
      <c r="ABO1033"/>
      <c r="ABP1033"/>
      <c r="ABQ1033"/>
      <c r="ABR1033"/>
      <c r="ABS1033"/>
      <c r="ABT1033"/>
      <c r="ABU1033"/>
      <c r="ABV1033"/>
      <c r="ABW1033"/>
      <c r="ABX1033"/>
      <c r="ABY1033"/>
      <c r="ABZ1033"/>
      <c r="ACA1033"/>
      <c r="ACB1033"/>
      <c r="ACC1033"/>
      <c r="ACD1033"/>
      <c r="ACE1033"/>
      <c r="ACF1033"/>
      <c r="ACG1033"/>
      <c r="ACH1033"/>
      <c r="ACI1033"/>
      <c r="ACJ1033"/>
      <c r="ACK1033"/>
      <c r="ACL1033"/>
      <c r="ACM1033"/>
      <c r="ACN1033"/>
      <c r="ACO1033"/>
      <c r="ACP1033"/>
      <c r="ACQ1033"/>
      <c r="ACR1033"/>
      <c r="ACS1033"/>
      <c r="ACT1033"/>
      <c r="ACU1033"/>
      <c r="ACV1033"/>
      <c r="ACW1033"/>
      <c r="ACX1033"/>
      <c r="ACY1033"/>
      <c r="ACZ1033"/>
      <c r="ADA1033"/>
      <c r="ADB1033"/>
      <c r="ADC1033"/>
      <c r="ADD1033"/>
      <c r="ADE1033"/>
      <c r="ADF1033"/>
      <c r="ADG1033"/>
      <c r="ADH1033"/>
      <c r="ADI1033"/>
      <c r="ADJ1033"/>
      <c r="ADK1033"/>
      <c r="ADL1033"/>
      <c r="ADM1033"/>
      <c r="ADN1033"/>
      <c r="ADO1033"/>
      <c r="ADP1033"/>
      <c r="ADQ1033"/>
      <c r="ADR1033"/>
      <c r="ADS1033"/>
      <c r="ADT1033"/>
      <c r="ADU1033"/>
      <c r="ADV1033"/>
      <c r="ADW1033"/>
      <c r="ADX1033"/>
      <c r="ADY1033"/>
      <c r="ADZ1033"/>
      <c r="AEA1033"/>
      <c r="AEB1033"/>
      <c r="AEC1033"/>
      <c r="AED1033"/>
      <c r="AEE1033"/>
      <c r="AEF1033"/>
      <c r="AEG1033"/>
      <c r="AEH1033"/>
      <c r="AEI1033"/>
      <c r="AEJ1033"/>
      <c r="AEK1033"/>
      <c r="AEL1033"/>
      <c r="AEM1033"/>
      <c r="AEN1033"/>
      <c r="AEO1033"/>
      <c r="AEP1033"/>
      <c r="AEQ1033"/>
      <c r="AER1033"/>
      <c r="AES1033"/>
      <c r="AET1033"/>
      <c r="AEU1033"/>
      <c r="AEV1033"/>
      <c r="AEW1033"/>
      <c r="AEX1033"/>
      <c r="AEY1033"/>
      <c r="AEZ1033"/>
      <c r="AFA1033"/>
      <c r="AFB1033"/>
      <c r="AFC1033"/>
      <c r="AFD1033"/>
      <c r="AFE1033"/>
      <c r="AFF1033"/>
      <c r="AFG1033"/>
      <c r="AFH1033"/>
      <c r="AFI1033"/>
      <c r="AFJ1033"/>
      <c r="AFK1033"/>
      <c r="AFL1033"/>
      <c r="AFM1033"/>
      <c r="AFN1033"/>
      <c r="AFO1033"/>
      <c r="AFP1033"/>
      <c r="AFQ1033"/>
      <c r="AFR1033"/>
      <c r="AFS1033"/>
      <c r="AFT1033"/>
      <c r="AFU1033"/>
      <c r="AFV1033"/>
      <c r="AFW1033"/>
      <c r="AFX1033"/>
      <c r="AFY1033"/>
      <c r="AFZ1033"/>
      <c r="AGA1033"/>
      <c r="AGB1033"/>
      <c r="AGC1033"/>
      <c r="AGD1033"/>
      <c r="AGE1033"/>
      <c r="AGF1033"/>
      <c r="AGG1033"/>
      <c r="AGH1033"/>
      <c r="AGI1033"/>
      <c r="AGJ1033"/>
      <c r="AGK1033"/>
      <c r="AGL1033"/>
      <c r="AGM1033"/>
      <c r="AGN1033"/>
      <c r="AGO1033"/>
      <c r="AGP1033"/>
      <c r="AGQ1033"/>
      <c r="AGR1033"/>
      <c r="AGS1033"/>
      <c r="AGT1033"/>
      <c r="AGU1033"/>
      <c r="AGV1033"/>
      <c r="AGW1033"/>
      <c r="AGX1033"/>
      <c r="AGY1033"/>
      <c r="AGZ1033"/>
      <c r="AHA1033"/>
      <c r="AHB1033"/>
      <c r="AHC1033"/>
      <c r="AHD1033"/>
      <c r="AHE1033"/>
      <c r="AHF1033"/>
      <c r="AHG1033"/>
      <c r="AHH1033"/>
      <c r="AHI1033"/>
      <c r="AHJ1033"/>
      <c r="AHK1033"/>
      <c r="AHL1033"/>
      <c r="AHM1033"/>
      <c r="AHN1033"/>
      <c r="AHO1033"/>
      <c r="AHP1033"/>
      <c r="AHQ1033"/>
      <c r="AHR1033"/>
      <c r="AHS1033"/>
      <c r="AHT1033"/>
      <c r="AHU1033"/>
      <c r="AHV1033"/>
      <c r="AHW1033"/>
      <c r="AHX1033"/>
      <c r="AHY1033"/>
      <c r="AHZ1033"/>
      <c r="AIA1033"/>
      <c r="AIB1033"/>
      <c r="AIC1033"/>
      <c r="AID1033"/>
      <c r="AIE1033"/>
      <c r="AIF1033"/>
      <c r="AIG1033"/>
      <c r="AIH1033"/>
      <c r="AII1033"/>
      <c r="AIJ1033"/>
      <c r="AIK1033"/>
      <c r="AIL1033"/>
      <c r="AIM1033"/>
      <c r="AIN1033"/>
      <c r="AIO1033"/>
      <c r="AIP1033"/>
      <c r="AIQ1033"/>
      <c r="AIR1033"/>
      <c r="AIS1033"/>
      <c r="AIT1033"/>
      <c r="AIU1033"/>
      <c r="AIV1033"/>
      <c r="AIW1033"/>
      <c r="AIX1033"/>
      <c r="AIY1033"/>
      <c r="AIZ1033"/>
      <c r="AJA1033"/>
      <c r="AJB1033"/>
      <c r="AJC1033"/>
      <c r="AJD1033"/>
      <c r="AJE1033"/>
      <c r="AJF1033"/>
      <c r="AJG1033"/>
      <c r="AJH1033"/>
      <c r="AJI1033"/>
      <c r="AJJ1033"/>
      <c r="AJK1033"/>
      <c r="AJL1033"/>
      <c r="AJM1033"/>
      <c r="AJN1033"/>
      <c r="AJO1033"/>
      <c r="AJP1033"/>
      <c r="AJQ1033"/>
      <c r="AJR1033"/>
      <c r="AJS1033"/>
      <c r="AJT1033"/>
      <c r="AJU1033"/>
      <c r="AJV1033"/>
      <c r="AJW1033"/>
      <c r="AJX1033"/>
      <c r="AJY1033"/>
      <c r="AJZ1033"/>
      <c r="AKA1033"/>
      <c r="AKB1033"/>
      <c r="AKC1033"/>
      <c r="AKD1033"/>
      <c r="AKE1033"/>
      <c r="AKF1033"/>
      <c r="AKG1033"/>
      <c r="AKH1033"/>
      <c r="AKI1033"/>
      <c r="AKJ1033"/>
      <c r="AKK1033"/>
      <c r="AKL1033"/>
      <c r="AKM1033"/>
      <c r="AKN1033"/>
      <c r="AKO1033"/>
      <c r="AKP1033"/>
      <c r="AKQ1033"/>
      <c r="AKR1033"/>
      <c r="AKS1033"/>
      <c r="AKT1033"/>
      <c r="AKU1033"/>
      <c r="AKV1033"/>
      <c r="AKW1033"/>
      <c r="AKX1033"/>
      <c r="AKY1033"/>
      <c r="AKZ1033"/>
      <c r="ALA1033"/>
      <c r="ALB1033"/>
      <c r="ALC1033"/>
      <c r="ALD1033"/>
      <c r="ALE1033"/>
      <c r="ALF1033"/>
      <c r="ALG1033"/>
      <c r="ALH1033"/>
      <c r="ALI1033"/>
      <c r="ALJ1033"/>
      <c r="ALK1033"/>
      <c r="ALL1033"/>
      <c r="ALM1033"/>
      <c r="ALN1033"/>
      <c r="ALO1033"/>
      <c r="ALP1033"/>
      <c r="ALQ1033"/>
      <c r="ALR1033"/>
      <c r="ALS1033"/>
      <c r="ALT1033"/>
      <c r="ALU1033"/>
      <c r="ALV1033"/>
      <c r="ALW1033"/>
      <c r="ALX1033"/>
      <c r="ALY1033"/>
      <c r="ALZ1033"/>
      <c r="AMA1033"/>
      <c r="AMB1033"/>
      <c r="AMC1033"/>
      <c r="AMD1033"/>
      <c r="AME1033"/>
      <c r="AMF1033"/>
      <c r="AMG1033"/>
      <c r="AMH1033"/>
      <c r="AMI1033"/>
    </row>
    <row r="1034" spans="1:1024" x14ac:dyDescent="0.3">
      <c r="A1034" s="68"/>
      <c r="B1034" s="87"/>
      <c r="C1034" s="87"/>
      <c r="D1034" s="87"/>
      <c r="E1034" s="101"/>
      <c r="F1034" s="87"/>
      <c r="G1034" s="11"/>
      <c r="H1034" s="118"/>
      <c r="I1034" s="12">
        <v>0.80579999999999996</v>
      </c>
      <c r="J1034" s="121"/>
      <c r="K1034" s="121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  <c r="IN1034"/>
      <c r="IO1034"/>
      <c r="IP1034"/>
      <c r="IQ1034"/>
      <c r="IR1034"/>
      <c r="IS1034"/>
      <c r="IT1034"/>
      <c r="IU1034"/>
      <c r="IV1034"/>
      <c r="IW1034"/>
      <c r="IX1034"/>
      <c r="IY1034"/>
      <c r="IZ1034"/>
      <c r="JA1034"/>
      <c r="JB1034"/>
      <c r="JC1034"/>
      <c r="JD1034"/>
      <c r="JE1034"/>
      <c r="JF1034"/>
      <c r="JG1034"/>
      <c r="JH1034"/>
      <c r="JI1034"/>
      <c r="JJ1034"/>
      <c r="JK1034"/>
      <c r="JL1034"/>
      <c r="JM1034"/>
      <c r="JN1034"/>
      <c r="JO1034"/>
      <c r="JP1034"/>
      <c r="JQ1034"/>
      <c r="JR1034"/>
      <c r="JS1034"/>
      <c r="JT1034"/>
      <c r="JU1034"/>
      <c r="JV1034"/>
      <c r="JW1034"/>
      <c r="JX1034"/>
      <c r="JY1034"/>
      <c r="JZ1034"/>
      <c r="KA1034"/>
      <c r="KB1034"/>
      <c r="KC1034"/>
      <c r="KD1034"/>
      <c r="KE1034"/>
      <c r="KF1034"/>
      <c r="KG1034"/>
      <c r="KH1034"/>
      <c r="KI1034"/>
      <c r="KJ1034"/>
      <c r="KK1034"/>
      <c r="KL1034"/>
      <c r="KM1034"/>
      <c r="KN1034"/>
      <c r="KO1034"/>
      <c r="KP1034"/>
      <c r="KQ1034"/>
      <c r="KR1034"/>
      <c r="KS1034"/>
      <c r="KT1034"/>
      <c r="KU1034"/>
      <c r="KV1034"/>
      <c r="KW1034"/>
      <c r="KX1034"/>
      <c r="KY1034"/>
      <c r="KZ1034"/>
      <c r="LA1034"/>
      <c r="LB1034"/>
      <c r="LC1034"/>
      <c r="LD1034"/>
      <c r="LE1034"/>
      <c r="LF1034"/>
      <c r="LG1034"/>
      <c r="LH1034"/>
      <c r="LI1034"/>
      <c r="LJ1034"/>
      <c r="LK1034"/>
      <c r="LL1034"/>
      <c r="LM1034"/>
      <c r="LN1034"/>
      <c r="LO1034"/>
      <c r="LP1034"/>
      <c r="LQ1034"/>
      <c r="LR1034"/>
      <c r="LS1034"/>
      <c r="LT1034"/>
      <c r="LU1034"/>
      <c r="LV1034"/>
      <c r="LW1034"/>
      <c r="LX1034"/>
      <c r="LY1034"/>
      <c r="LZ1034"/>
      <c r="MA1034"/>
      <c r="MB1034"/>
      <c r="MC1034"/>
      <c r="MD1034"/>
      <c r="ME1034"/>
      <c r="MF1034"/>
      <c r="MG1034"/>
      <c r="MH1034"/>
      <c r="MI1034"/>
      <c r="MJ1034"/>
      <c r="MK1034"/>
      <c r="ML1034"/>
      <c r="MM1034"/>
      <c r="MN1034"/>
      <c r="MO1034"/>
      <c r="MP1034"/>
      <c r="MQ1034"/>
      <c r="MR1034"/>
      <c r="MS1034"/>
      <c r="MT1034"/>
      <c r="MU1034"/>
      <c r="MV1034"/>
      <c r="MW1034"/>
      <c r="MX1034"/>
      <c r="MY1034"/>
      <c r="MZ1034"/>
      <c r="NA1034"/>
      <c r="NB1034"/>
      <c r="NC1034"/>
      <c r="ND1034"/>
      <c r="NE1034"/>
      <c r="NF1034"/>
      <c r="NG1034"/>
      <c r="NH1034"/>
      <c r="NI1034"/>
      <c r="NJ1034"/>
      <c r="NK1034"/>
      <c r="NL1034"/>
      <c r="NM1034"/>
      <c r="NN1034"/>
      <c r="NO1034"/>
      <c r="NP1034"/>
      <c r="NQ1034"/>
      <c r="NR1034"/>
      <c r="NS1034"/>
      <c r="NT1034"/>
      <c r="NU1034"/>
      <c r="NV1034"/>
      <c r="NW1034"/>
      <c r="NX1034"/>
      <c r="NY1034"/>
      <c r="NZ1034"/>
      <c r="OA1034"/>
      <c r="OB1034"/>
      <c r="OC1034"/>
      <c r="OD1034"/>
      <c r="OE1034"/>
      <c r="OF1034"/>
      <c r="OG1034"/>
      <c r="OH1034"/>
      <c r="OI1034"/>
      <c r="OJ1034"/>
      <c r="OK1034"/>
      <c r="OL1034"/>
      <c r="OM1034"/>
      <c r="ON1034"/>
      <c r="OO1034"/>
      <c r="OP1034"/>
      <c r="OQ1034"/>
      <c r="OR1034"/>
      <c r="OS1034"/>
      <c r="OT1034"/>
      <c r="OU1034"/>
      <c r="OV1034"/>
      <c r="OW1034"/>
      <c r="OX1034"/>
      <c r="OY1034"/>
      <c r="OZ1034"/>
      <c r="PA1034"/>
      <c r="PB1034"/>
      <c r="PC1034"/>
      <c r="PD1034"/>
      <c r="PE1034"/>
      <c r="PF1034"/>
      <c r="PG1034"/>
      <c r="PH1034"/>
      <c r="PI1034"/>
      <c r="PJ1034"/>
      <c r="PK1034"/>
      <c r="PL1034"/>
      <c r="PM1034"/>
      <c r="PN1034"/>
      <c r="PO1034"/>
      <c r="PP1034"/>
      <c r="PQ1034"/>
      <c r="PR1034"/>
      <c r="PS1034"/>
      <c r="PT1034"/>
      <c r="PU1034"/>
      <c r="PV1034"/>
      <c r="PW1034"/>
      <c r="PX1034"/>
      <c r="PY1034"/>
      <c r="PZ1034"/>
      <c r="QA1034"/>
      <c r="QB1034"/>
      <c r="QC1034"/>
      <c r="QD1034"/>
      <c r="QE1034"/>
      <c r="QF1034"/>
      <c r="QG1034"/>
      <c r="QH1034"/>
      <c r="QI1034"/>
      <c r="QJ1034"/>
      <c r="QK1034"/>
      <c r="QL1034"/>
      <c r="QM1034"/>
      <c r="QN1034"/>
      <c r="QO1034"/>
      <c r="QP1034"/>
      <c r="QQ1034"/>
      <c r="QR1034"/>
      <c r="QS1034"/>
      <c r="QT1034"/>
      <c r="QU1034"/>
      <c r="QV1034"/>
      <c r="QW1034"/>
      <c r="QX1034"/>
      <c r="QY1034"/>
      <c r="QZ1034"/>
      <c r="RA1034"/>
      <c r="RB1034"/>
      <c r="RC1034"/>
      <c r="RD1034"/>
      <c r="RE1034"/>
      <c r="RF1034"/>
      <c r="RG1034"/>
      <c r="RH1034"/>
      <c r="RI1034"/>
      <c r="RJ1034"/>
      <c r="RK1034"/>
      <c r="RL1034"/>
      <c r="RM1034"/>
      <c r="RN1034"/>
      <c r="RO1034"/>
      <c r="RP1034"/>
      <c r="RQ1034"/>
      <c r="RR1034"/>
      <c r="RS1034"/>
      <c r="RT1034"/>
      <c r="RU1034"/>
      <c r="RV1034"/>
      <c r="RW1034"/>
      <c r="RX1034"/>
      <c r="RY1034"/>
      <c r="RZ1034"/>
      <c r="SA1034"/>
      <c r="SB1034"/>
      <c r="SC1034"/>
      <c r="SD1034"/>
      <c r="SE1034"/>
      <c r="SF1034"/>
      <c r="SG1034"/>
      <c r="SH1034"/>
      <c r="SI1034"/>
      <c r="SJ1034"/>
      <c r="SK1034"/>
      <c r="SL1034"/>
      <c r="SM1034"/>
      <c r="SN1034"/>
      <c r="SO1034"/>
      <c r="SP1034"/>
      <c r="SQ1034"/>
      <c r="SR1034"/>
      <c r="SS1034"/>
      <c r="ST1034"/>
      <c r="SU1034"/>
      <c r="SV1034"/>
      <c r="SW1034"/>
      <c r="SX1034"/>
      <c r="SY1034"/>
      <c r="SZ1034"/>
      <c r="TA1034"/>
      <c r="TB1034"/>
      <c r="TC1034"/>
      <c r="TD1034"/>
      <c r="TE1034"/>
      <c r="TF1034"/>
      <c r="TG1034"/>
      <c r="TH1034"/>
      <c r="TI1034"/>
      <c r="TJ1034"/>
      <c r="TK1034"/>
      <c r="TL1034"/>
      <c r="TM1034"/>
      <c r="TN1034"/>
      <c r="TO1034"/>
      <c r="TP1034"/>
      <c r="TQ1034"/>
      <c r="TR1034"/>
      <c r="TS1034"/>
      <c r="TT1034"/>
      <c r="TU1034"/>
      <c r="TV1034"/>
      <c r="TW1034"/>
      <c r="TX1034"/>
      <c r="TY1034"/>
      <c r="TZ1034"/>
      <c r="UA1034"/>
      <c r="UB1034"/>
      <c r="UC1034"/>
      <c r="UD1034"/>
      <c r="UE1034"/>
      <c r="UF1034"/>
      <c r="UG1034"/>
      <c r="UH1034"/>
      <c r="UI1034"/>
      <c r="UJ1034"/>
      <c r="UK1034"/>
      <c r="UL1034"/>
      <c r="UM1034"/>
      <c r="UN1034"/>
      <c r="UO1034"/>
      <c r="UP1034"/>
      <c r="UQ1034"/>
      <c r="UR1034"/>
      <c r="US1034"/>
      <c r="UT1034"/>
      <c r="UU1034"/>
      <c r="UV1034"/>
      <c r="UW1034"/>
      <c r="UX1034"/>
      <c r="UY1034"/>
      <c r="UZ1034"/>
      <c r="VA1034"/>
      <c r="VB1034"/>
      <c r="VC1034"/>
      <c r="VD1034"/>
      <c r="VE1034"/>
      <c r="VF1034"/>
      <c r="VG1034"/>
      <c r="VH1034"/>
      <c r="VI1034"/>
      <c r="VJ1034"/>
      <c r="VK1034"/>
      <c r="VL1034"/>
      <c r="VM1034"/>
      <c r="VN1034"/>
      <c r="VO1034"/>
      <c r="VP1034"/>
      <c r="VQ1034"/>
      <c r="VR1034"/>
      <c r="VS1034"/>
      <c r="VT1034"/>
      <c r="VU1034"/>
      <c r="VV1034"/>
      <c r="VW1034"/>
      <c r="VX1034"/>
      <c r="VY1034"/>
      <c r="VZ1034"/>
      <c r="WA1034"/>
      <c r="WB1034"/>
      <c r="WC1034"/>
      <c r="WD1034"/>
      <c r="WE1034"/>
      <c r="WF1034"/>
      <c r="WG1034"/>
      <c r="WH1034"/>
      <c r="WI1034"/>
      <c r="WJ1034"/>
      <c r="WK1034"/>
      <c r="WL1034"/>
      <c r="WM1034"/>
      <c r="WN1034"/>
      <c r="WO1034"/>
      <c r="WP1034"/>
      <c r="WQ1034"/>
      <c r="WR1034"/>
      <c r="WS1034"/>
      <c r="WT1034"/>
      <c r="WU1034"/>
      <c r="WV1034"/>
      <c r="WW1034"/>
      <c r="WX1034"/>
      <c r="WY1034"/>
      <c r="WZ1034"/>
      <c r="XA1034"/>
      <c r="XB1034"/>
      <c r="XC1034"/>
      <c r="XD1034"/>
      <c r="XE1034"/>
      <c r="XF1034"/>
      <c r="XG1034"/>
      <c r="XH1034"/>
      <c r="XI1034"/>
      <c r="XJ1034"/>
      <c r="XK1034"/>
      <c r="XL1034"/>
      <c r="XM1034"/>
      <c r="XN1034"/>
      <c r="XO1034"/>
      <c r="XP1034"/>
      <c r="XQ1034"/>
      <c r="XR1034"/>
      <c r="XS1034"/>
      <c r="XT1034"/>
      <c r="XU1034"/>
      <c r="XV1034"/>
      <c r="XW1034"/>
      <c r="XX1034"/>
      <c r="XY1034"/>
      <c r="XZ1034"/>
      <c r="YA1034"/>
      <c r="YB1034"/>
      <c r="YC1034"/>
      <c r="YD1034"/>
      <c r="YE1034"/>
      <c r="YF1034"/>
      <c r="YG1034"/>
      <c r="YH1034"/>
      <c r="YI1034"/>
      <c r="YJ1034"/>
      <c r="YK1034"/>
      <c r="YL1034"/>
      <c r="YM1034"/>
      <c r="YN1034"/>
      <c r="YO1034"/>
      <c r="YP1034"/>
      <c r="YQ1034"/>
      <c r="YR1034"/>
      <c r="YS1034"/>
      <c r="YT1034"/>
      <c r="YU1034"/>
      <c r="YV1034"/>
      <c r="YW1034"/>
      <c r="YX1034"/>
      <c r="YY1034"/>
      <c r="YZ1034"/>
      <c r="ZA1034"/>
      <c r="ZB1034"/>
      <c r="ZC1034"/>
      <c r="ZD1034"/>
      <c r="ZE1034"/>
      <c r="ZF1034"/>
      <c r="ZG1034"/>
      <c r="ZH1034"/>
      <c r="ZI1034"/>
      <c r="ZJ1034"/>
      <c r="ZK1034"/>
      <c r="ZL1034"/>
      <c r="ZM1034"/>
      <c r="ZN1034"/>
      <c r="ZO1034"/>
      <c r="ZP1034"/>
      <c r="ZQ1034"/>
      <c r="ZR1034"/>
      <c r="ZS1034"/>
      <c r="ZT1034"/>
      <c r="ZU1034"/>
      <c r="ZV1034"/>
      <c r="ZW1034"/>
      <c r="ZX1034"/>
      <c r="ZY1034"/>
      <c r="ZZ1034"/>
      <c r="AAA1034"/>
      <c r="AAB1034"/>
      <c r="AAC1034"/>
      <c r="AAD1034"/>
      <c r="AAE1034"/>
      <c r="AAF1034"/>
      <c r="AAG1034"/>
      <c r="AAH1034"/>
      <c r="AAI1034"/>
      <c r="AAJ1034"/>
      <c r="AAK1034"/>
      <c r="AAL1034"/>
      <c r="AAM1034"/>
      <c r="AAN1034"/>
      <c r="AAO1034"/>
      <c r="AAP1034"/>
      <c r="AAQ1034"/>
      <c r="AAR1034"/>
      <c r="AAS1034"/>
      <c r="AAT1034"/>
      <c r="AAU1034"/>
      <c r="AAV1034"/>
      <c r="AAW1034"/>
      <c r="AAX1034"/>
      <c r="AAY1034"/>
      <c r="AAZ1034"/>
      <c r="ABA1034"/>
      <c r="ABB1034"/>
      <c r="ABC1034"/>
      <c r="ABD1034"/>
      <c r="ABE1034"/>
      <c r="ABF1034"/>
      <c r="ABG1034"/>
      <c r="ABH1034"/>
      <c r="ABI1034"/>
      <c r="ABJ1034"/>
      <c r="ABK1034"/>
      <c r="ABL1034"/>
      <c r="ABM1034"/>
      <c r="ABN1034"/>
      <c r="ABO1034"/>
      <c r="ABP1034"/>
      <c r="ABQ1034"/>
      <c r="ABR1034"/>
      <c r="ABS1034"/>
      <c r="ABT1034"/>
      <c r="ABU1034"/>
      <c r="ABV1034"/>
      <c r="ABW1034"/>
      <c r="ABX1034"/>
      <c r="ABY1034"/>
      <c r="ABZ1034"/>
      <c r="ACA1034"/>
      <c r="ACB1034"/>
      <c r="ACC1034"/>
      <c r="ACD1034"/>
      <c r="ACE1034"/>
      <c r="ACF1034"/>
      <c r="ACG1034"/>
      <c r="ACH1034"/>
      <c r="ACI1034"/>
      <c r="ACJ1034"/>
      <c r="ACK1034"/>
      <c r="ACL1034"/>
      <c r="ACM1034"/>
      <c r="ACN1034"/>
      <c r="ACO1034"/>
      <c r="ACP1034"/>
      <c r="ACQ1034"/>
      <c r="ACR1034"/>
      <c r="ACS1034"/>
      <c r="ACT1034"/>
      <c r="ACU1034"/>
      <c r="ACV1034"/>
      <c r="ACW1034"/>
      <c r="ACX1034"/>
      <c r="ACY1034"/>
      <c r="ACZ1034"/>
      <c r="ADA1034"/>
      <c r="ADB1034"/>
      <c r="ADC1034"/>
      <c r="ADD1034"/>
      <c r="ADE1034"/>
      <c r="ADF1034"/>
      <c r="ADG1034"/>
      <c r="ADH1034"/>
      <c r="ADI1034"/>
      <c r="ADJ1034"/>
      <c r="ADK1034"/>
      <c r="ADL1034"/>
      <c r="ADM1034"/>
      <c r="ADN1034"/>
      <c r="ADO1034"/>
      <c r="ADP1034"/>
      <c r="ADQ1034"/>
      <c r="ADR1034"/>
      <c r="ADS1034"/>
      <c r="ADT1034"/>
      <c r="ADU1034"/>
      <c r="ADV1034"/>
      <c r="ADW1034"/>
      <c r="ADX1034"/>
      <c r="ADY1034"/>
      <c r="ADZ1034"/>
      <c r="AEA1034"/>
      <c r="AEB1034"/>
      <c r="AEC1034"/>
      <c r="AED1034"/>
      <c r="AEE1034"/>
      <c r="AEF1034"/>
      <c r="AEG1034"/>
      <c r="AEH1034"/>
      <c r="AEI1034"/>
      <c r="AEJ1034"/>
      <c r="AEK1034"/>
      <c r="AEL1034"/>
      <c r="AEM1034"/>
      <c r="AEN1034"/>
      <c r="AEO1034"/>
      <c r="AEP1034"/>
      <c r="AEQ1034"/>
      <c r="AER1034"/>
      <c r="AES1034"/>
      <c r="AET1034"/>
      <c r="AEU1034"/>
      <c r="AEV1034"/>
      <c r="AEW1034"/>
      <c r="AEX1034"/>
      <c r="AEY1034"/>
      <c r="AEZ1034"/>
      <c r="AFA1034"/>
      <c r="AFB1034"/>
      <c r="AFC1034"/>
      <c r="AFD1034"/>
      <c r="AFE1034"/>
      <c r="AFF1034"/>
      <c r="AFG1034"/>
      <c r="AFH1034"/>
      <c r="AFI1034"/>
      <c r="AFJ1034"/>
      <c r="AFK1034"/>
      <c r="AFL1034"/>
      <c r="AFM1034"/>
      <c r="AFN1034"/>
      <c r="AFO1034"/>
      <c r="AFP1034"/>
      <c r="AFQ1034"/>
      <c r="AFR1034"/>
      <c r="AFS1034"/>
      <c r="AFT1034"/>
      <c r="AFU1034"/>
      <c r="AFV1034"/>
      <c r="AFW1034"/>
      <c r="AFX1034"/>
      <c r="AFY1034"/>
      <c r="AFZ1034"/>
      <c r="AGA1034"/>
      <c r="AGB1034"/>
      <c r="AGC1034"/>
      <c r="AGD1034"/>
      <c r="AGE1034"/>
      <c r="AGF1034"/>
      <c r="AGG1034"/>
      <c r="AGH1034"/>
      <c r="AGI1034"/>
      <c r="AGJ1034"/>
      <c r="AGK1034"/>
      <c r="AGL1034"/>
      <c r="AGM1034"/>
      <c r="AGN1034"/>
      <c r="AGO1034"/>
      <c r="AGP1034"/>
      <c r="AGQ1034"/>
      <c r="AGR1034"/>
      <c r="AGS1034"/>
      <c r="AGT1034"/>
      <c r="AGU1034"/>
      <c r="AGV1034"/>
      <c r="AGW1034"/>
      <c r="AGX1034"/>
      <c r="AGY1034"/>
      <c r="AGZ1034"/>
      <c r="AHA1034"/>
      <c r="AHB1034"/>
      <c r="AHC1034"/>
      <c r="AHD1034"/>
      <c r="AHE1034"/>
      <c r="AHF1034"/>
      <c r="AHG1034"/>
      <c r="AHH1034"/>
      <c r="AHI1034"/>
      <c r="AHJ1034"/>
      <c r="AHK1034"/>
      <c r="AHL1034"/>
      <c r="AHM1034"/>
      <c r="AHN1034"/>
      <c r="AHO1034"/>
      <c r="AHP1034"/>
      <c r="AHQ1034"/>
      <c r="AHR1034"/>
      <c r="AHS1034"/>
      <c r="AHT1034"/>
      <c r="AHU1034"/>
      <c r="AHV1034"/>
      <c r="AHW1034"/>
      <c r="AHX1034"/>
      <c r="AHY1034"/>
      <c r="AHZ1034"/>
      <c r="AIA1034"/>
      <c r="AIB1034"/>
      <c r="AIC1034"/>
      <c r="AID1034"/>
      <c r="AIE1034"/>
      <c r="AIF1034"/>
      <c r="AIG1034"/>
      <c r="AIH1034"/>
      <c r="AII1034"/>
      <c r="AIJ1034"/>
      <c r="AIK1034"/>
      <c r="AIL1034"/>
      <c r="AIM1034"/>
      <c r="AIN1034"/>
      <c r="AIO1034"/>
      <c r="AIP1034"/>
      <c r="AIQ1034"/>
      <c r="AIR1034"/>
      <c r="AIS1034"/>
      <c r="AIT1034"/>
      <c r="AIU1034"/>
      <c r="AIV1034"/>
      <c r="AIW1034"/>
      <c r="AIX1034"/>
      <c r="AIY1034"/>
      <c r="AIZ1034"/>
      <c r="AJA1034"/>
      <c r="AJB1034"/>
      <c r="AJC1034"/>
      <c r="AJD1034"/>
      <c r="AJE1034"/>
      <c r="AJF1034"/>
      <c r="AJG1034"/>
      <c r="AJH1034"/>
      <c r="AJI1034"/>
      <c r="AJJ1034"/>
      <c r="AJK1034"/>
      <c r="AJL1034"/>
      <c r="AJM1034"/>
      <c r="AJN1034"/>
      <c r="AJO1034"/>
      <c r="AJP1034"/>
      <c r="AJQ1034"/>
      <c r="AJR1034"/>
      <c r="AJS1034"/>
      <c r="AJT1034"/>
      <c r="AJU1034"/>
      <c r="AJV1034"/>
      <c r="AJW1034"/>
      <c r="AJX1034"/>
      <c r="AJY1034"/>
      <c r="AJZ1034"/>
      <c r="AKA1034"/>
      <c r="AKB1034"/>
      <c r="AKC1034"/>
      <c r="AKD1034"/>
      <c r="AKE1034"/>
      <c r="AKF1034"/>
      <c r="AKG1034"/>
      <c r="AKH1034"/>
      <c r="AKI1034"/>
      <c r="AKJ1034"/>
      <c r="AKK1034"/>
      <c r="AKL1034"/>
      <c r="AKM1034"/>
      <c r="AKN1034"/>
      <c r="AKO1034"/>
      <c r="AKP1034"/>
      <c r="AKQ1034"/>
      <c r="AKR1034"/>
      <c r="AKS1034"/>
      <c r="AKT1034"/>
      <c r="AKU1034"/>
      <c r="AKV1034"/>
      <c r="AKW1034"/>
      <c r="AKX1034"/>
      <c r="AKY1034"/>
      <c r="AKZ1034"/>
      <c r="ALA1034"/>
      <c r="ALB1034"/>
      <c r="ALC1034"/>
      <c r="ALD1034"/>
      <c r="ALE1034"/>
      <c r="ALF1034"/>
      <c r="ALG1034"/>
      <c r="ALH1034"/>
      <c r="ALI1034"/>
      <c r="ALJ1034"/>
      <c r="ALK1034"/>
      <c r="ALL1034"/>
      <c r="ALM1034"/>
      <c r="ALN1034"/>
      <c r="ALO1034"/>
      <c r="ALP1034"/>
      <c r="ALQ1034"/>
      <c r="ALR1034"/>
      <c r="ALS1034"/>
      <c r="ALT1034"/>
      <c r="ALU1034"/>
      <c r="ALV1034"/>
      <c r="ALW1034"/>
      <c r="ALX1034"/>
      <c r="ALY1034"/>
      <c r="ALZ1034"/>
      <c r="AMA1034"/>
      <c r="AMB1034"/>
      <c r="AMC1034"/>
      <c r="AMD1034"/>
      <c r="AME1034"/>
      <c r="AMF1034"/>
      <c r="AMG1034"/>
      <c r="AMH1034"/>
      <c r="AMI1034"/>
    </row>
    <row r="1035" spans="1:1024" x14ac:dyDescent="0.3">
      <c r="A1035" s="68"/>
      <c r="B1035" s="87"/>
      <c r="C1035" s="87"/>
      <c r="D1035" s="87"/>
      <c r="E1035" s="101"/>
      <c r="F1035" s="87"/>
      <c r="G1035" s="11"/>
      <c r="H1035" s="118"/>
      <c r="I1035" s="12">
        <v>0.45569999999999999</v>
      </c>
      <c r="J1035" s="121"/>
      <c r="K1035" s="121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  <c r="IN1035"/>
      <c r="IO1035"/>
      <c r="IP1035"/>
      <c r="IQ1035"/>
      <c r="IR1035"/>
      <c r="IS1035"/>
      <c r="IT1035"/>
      <c r="IU1035"/>
      <c r="IV1035"/>
      <c r="IW1035"/>
      <c r="IX1035"/>
      <c r="IY1035"/>
      <c r="IZ1035"/>
      <c r="JA1035"/>
      <c r="JB1035"/>
      <c r="JC1035"/>
      <c r="JD1035"/>
      <c r="JE1035"/>
      <c r="JF1035"/>
      <c r="JG1035"/>
      <c r="JH1035"/>
      <c r="JI1035"/>
      <c r="JJ1035"/>
      <c r="JK1035"/>
      <c r="JL1035"/>
      <c r="JM1035"/>
      <c r="JN1035"/>
      <c r="JO1035"/>
      <c r="JP1035"/>
      <c r="JQ1035"/>
      <c r="JR1035"/>
      <c r="JS1035"/>
      <c r="JT1035"/>
      <c r="JU1035"/>
      <c r="JV1035"/>
      <c r="JW1035"/>
      <c r="JX1035"/>
      <c r="JY1035"/>
      <c r="JZ1035"/>
      <c r="KA1035"/>
      <c r="KB1035"/>
      <c r="KC1035"/>
      <c r="KD1035"/>
      <c r="KE1035"/>
      <c r="KF1035"/>
      <c r="KG1035"/>
      <c r="KH1035"/>
      <c r="KI1035"/>
      <c r="KJ1035"/>
      <c r="KK1035"/>
      <c r="KL1035"/>
      <c r="KM1035"/>
      <c r="KN1035"/>
      <c r="KO1035"/>
      <c r="KP1035"/>
      <c r="KQ1035"/>
      <c r="KR1035"/>
      <c r="KS1035"/>
      <c r="KT1035"/>
      <c r="KU1035"/>
      <c r="KV1035"/>
      <c r="KW1035"/>
      <c r="KX1035"/>
      <c r="KY1035"/>
      <c r="KZ1035"/>
      <c r="LA1035"/>
      <c r="LB1035"/>
      <c r="LC1035"/>
      <c r="LD1035"/>
      <c r="LE1035"/>
      <c r="LF1035"/>
      <c r="LG1035"/>
      <c r="LH1035"/>
      <c r="LI1035"/>
      <c r="LJ1035"/>
      <c r="LK1035"/>
      <c r="LL1035"/>
      <c r="LM1035"/>
      <c r="LN1035"/>
      <c r="LO1035"/>
      <c r="LP1035"/>
      <c r="LQ1035"/>
      <c r="LR1035"/>
      <c r="LS1035"/>
      <c r="LT1035"/>
      <c r="LU1035"/>
      <c r="LV1035"/>
      <c r="LW1035"/>
      <c r="LX1035"/>
      <c r="LY1035"/>
      <c r="LZ1035"/>
      <c r="MA1035"/>
      <c r="MB1035"/>
      <c r="MC1035"/>
      <c r="MD1035"/>
      <c r="ME1035"/>
      <c r="MF1035"/>
      <c r="MG1035"/>
      <c r="MH1035"/>
      <c r="MI1035"/>
      <c r="MJ1035"/>
      <c r="MK1035"/>
      <c r="ML1035"/>
      <c r="MM1035"/>
      <c r="MN1035"/>
      <c r="MO1035"/>
      <c r="MP1035"/>
      <c r="MQ1035"/>
      <c r="MR1035"/>
      <c r="MS1035"/>
      <c r="MT1035"/>
      <c r="MU1035"/>
      <c r="MV1035"/>
      <c r="MW1035"/>
      <c r="MX1035"/>
      <c r="MY1035"/>
      <c r="MZ1035"/>
      <c r="NA1035"/>
      <c r="NB1035"/>
      <c r="NC1035"/>
      <c r="ND1035"/>
      <c r="NE1035"/>
      <c r="NF1035"/>
      <c r="NG1035"/>
      <c r="NH1035"/>
      <c r="NI1035"/>
      <c r="NJ1035"/>
      <c r="NK1035"/>
      <c r="NL1035"/>
      <c r="NM1035"/>
      <c r="NN1035"/>
      <c r="NO1035"/>
      <c r="NP1035"/>
      <c r="NQ1035"/>
      <c r="NR1035"/>
      <c r="NS1035"/>
      <c r="NT1035"/>
      <c r="NU1035"/>
      <c r="NV1035"/>
      <c r="NW1035"/>
      <c r="NX1035"/>
      <c r="NY1035"/>
      <c r="NZ1035"/>
      <c r="OA1035"/>
      <c r="OB1035"/>
      <c r="OC1035"/>
      <c r="OD1035"/>
      <c r="OE1035"/>
      <c r="OF1035"/>
      <c r="OG1035"/>
      <c r="OH1035"/>
      <c r="OI1035"/>
      <c r="OJ1035"/>
      <c r="OK1035"/>
      <c r="OL1035"/>
      <c r="OM1035"/>
      <c r="ON1035"/>
      <c r="OO1035"/>
      <c r="OP1035"/>
      <c r="OQ1035"/>
      <c r="OR1035"/>
      <c r="OS1035"/>
      <c r="OT1035"/>
      <c r="OU1035"/>
      <c r="OV1035"/>
      <c r="OW1035"/>
      <c r="OX1035"/>
      <c r="OY1035"/>
      <c r="OZ1035"/>
      <c r="PA1035"/>
      <c r="PB1035"/>
      <c r="PC1035"/>
      <c r="PD1035"/>
      <c r="PE1035"/>
      <c r="PF1035"/>
      <c r="PG1035"/>
      <c r="PH1035"/>
      <c r="PI1035"/>
      <c r="PJ1035"/>
      <c r="PK1035"/>
      <c r="PL1035"/>
      <c r="PM1035"/>
      <c r="PN1035"/>
      <c r="PO1035"/>
      <c r="PP1035"/>
      <c r="PQ1035"/>
      <c r="PR1035"/>
      <c r="PS1035"/>
      <c r="PT1035"/>
      <c r="PU1035"/>
      <c r="PV1035"/>
      <c r="PW1035"/>
      <c r="PX1035"/>
      <c r="PY1035"/>
      <c r="PZ1035"/>
      <c r="QA1035"/>
      <c r="QB1035"/>
      <c r="QC1035"/>
      <c r="QD1035"/>
      <c r="QE1035"/>
      <c r="QF1035"/>
      <c r="QG1035"/>
      <c r="QH1035"/>
      <c r="QI1035"/>
      <c r="QJ1035"/>
      <c r="QK1035"/>
      <c r="QL1035"/>
      <c r="QM1035"/>
      <c r="QN1035"/>
      <c r="QO1035"/>
      <c r="QP1035"/>
      <c r="QQ1035"/>
      <c r="QR1035"/>
      <c r="QS1035"/>
      <c r="QT1035"/>
      <c r="QU1035"/>
      <c r="QV1035"/>
      <c r="QW1035"/>
      <c r="QX1035"/>
      <c r="QY1035"/>
      <c r="QZ1035"/>
      <c r="RA1035"/>
      <c r="RB1035"/>
      <c r="RC1035"/>
      <c r="RD1035"/>
      <c r="RE1035"/>
      <c r="RF1035"/>
      <c r="RG1035"/>
      <c r="RH1035"/>
      <c r="RI1035"/>
      <c r="RJ1035"/>
      <c r="RK1035"/>
      <c r="RL1035"/>
      <c r="RM1035"/>
      <c r="RN1035"/>
      <c r="RO1035"/>
      <c r="RP1035"/>
      <c r="RQ1035"/>
      <c r="RR1035"/>
      <c r="RS1035"/>
      <c r="RT1035"/>
      <c r="RU1035"/>
      <c r="RV1035"/>
      <c r="RW1035"/>
      <c r="RX1035"/>
      <c r="RY1035"/>
      <c r="RZ1035"/>
      <c r="SA1035"/>
      <c r="SB1035"/>
      <c r="SC1035"/>
      <c r="SD1035"/>
      <c r="SE1035"/>
      <c r="SF1035"/>
      <c r="SG1035"/>
      <c r="SH1035"/>
      <c r="SI1035"/>
      <c r="SJ1035"/>
      <c r="SK1035"/>
      <c r="SL1035"/>
      <c r="SM1035"/>
      <c r="SN1035"/>
      <c r="SO1035"/>
      <c r="SP1035"/>
      <c r="SQ1035"/>
      <c r="SR1035"/>
      <c r="SS1035"/>
      <c r="ST1035"/>
      <c r="SU1035"/>
      <c r="SV1035"/>
      <c r="SW1035"/>
      <c r="SX1035"/>
      <c r="SY1035"/>
      <c r="SZ1035"/>
      <c r="TA1035"/>
      <c r="TB1035"/>
      <c r="TC1035"/>
      <c r="TD1035"/>
      <c r="TE1035"/>
      <c r="TF1035"/>
      <c r="TG1035"/>
      <c r="TH1035"/>
      <c r="TI1035"/>
      <c r="TJ1035"/>
      <c r="TK1035"/>
      <c r="TL1035"/>
      <c r="TM1035"/>
      <c r="TN1035"/>
      <c r="TO1035"/>
      <c r="TP1035"/>
      <c r="TQ1035"/>
      <c r="TR1035"/>
      <c r="TS1035"/>
      <c r="TT1035"/>
      <c r="TU1035"/>
      <c r="TV1035"/>
      <c r="TW1035"/>
      <c r="TX1035"/>
      <c r="TY1035"/>
      <c r="TZ1035"/>
      <c r="UA1035"/>
      <c r="UB1035"/>
      <c r="UC1035"/>
      <c r="UD1035"/>
      <c r="UE1035"/>
      <c r="UF1035"/>
      <c r="UG1035"/>
      <c r="UH1035"/>
      <c r="UI1035"/>
      <c r="UJ1035"/>
      <c r="UK1035"/>
      <c r="UL1035"/>
      <c r="UM1035"/>
      <c r="UN1035"/>
      <c r="UO1035"/>
      <c r="UP1035"/>
      <c r="UQ1035"/>
      <c r="UR1035"/>
      <c r="US1035"/>
      <c r="UT1035"/>
      <c r="UU1035"/>
      <c r="UV1035"/>
      <c r="UW1035"/>
      <c r="UX1035"/>
      <c r="UY1035"/>
      <c r="UZ1035"/>
      <c r="VA1035"/>
      <c r="VB1035"/>
      <c r="VC1035"/>
      <c r="VD1035"/>
      <c r="VE1035"/>
      <c r="VF1035"/>
      <c r="VG1035"/>
      <c r="VH1035"/>
      <c r="VI1035"/>
      <c r="VJ1035"/>
      <c r="VK1035"/>
      <c r="VL1035"/>
      <c r="VM1035"/>
      <c r="VN1035"/>
      <c r="VO1035"/>
      <c r="VP1035"/>
      <c r="VQ1035"/>
      <c r="VR1035"/>
      <c r="VS1035"/>
      <c r="VT1035"/>
      <c r="VU1035"/>
      <c r="VV1035"/>
      <c r="VW1035"/>
      <c r="VX1035"/>
      <c r="VY1035"/>
      <c r="VZ1035"/>
      <c r="WA1035"/>
      <c r="WB1035"/>
      <c r="WC1035"/>
      <c r="WD1035"/>
      <c r="WE1035"/>
      <c r="WF1035"/>
      <c r="WG1035"/>
      <c r="WH1035"/>
      <c r="WI1035"/>
      <c r="WJ1035"/>
      <c r="WK1035"/>
      <c r="WL1035"/>
      <c r="WM1035"/>
      <c r="WN1035"/>
      <c r="WO1035"/>
      <c r="WP1035"/>
      <c r="WQ1035"/>
      <c r="WR1035"/>
      <c r="WS1035"/>
      <c r="WT1035"/>
      <c r="WU1035"/>
      <c r="WV1035"/>
      <c r="WW1035"/>
      <c r="WX1035"/>
      <c r="WY1035"/>
      <c r="WZ1035"/>
      <c r="XA1035"/>
      <c r="XB1035"/>
      <c r="XC1035"/>
      <c r="XD1035"/>
      <c r="XE1035"/>
      <c r="XF1035"/>
      <c r="XG1035"/>
      <c r="XH1035"/>
      <c r="XI1035"/>
      <c r="XJ1035"/>
      <c r="XK1035"/>
      <c r="XL1035"/>
      <c r="XM1035"/>
      <c r="XN1035"/>
      <c r="XO1035"/>
      <c r="XP1035"/>
      <c r="XQ1035"/>
      <c r="XR1035"/>
      <c r="XS1035"/>
      <c r="XT1035"/>
      <c r="XU1035"/>
      <c r="XV1035"/>
      <c r="XW1035"/>
      <c r="XX1035"/>
      <c r="XY1035"/>
      <c r="XZ1035"/>
      <c r="YA1035"/>
      <c r="YB1035"/>
      <c r="YC1035"/>
      <c r="YD1035"/>
      <c r="YE1035"/>
      <c r="YF1035"/>
      <c r="YG1035"/>
      <c r="YH1035"/>
      <c r="YI1035"/>
      <c r="YJ1035"/>
      <c r="YK1035"/>
      <c r="YL1035"/>
      <c r="YM1035"/>
      <c r="YN1035"/>
      <c r="YO1035"/>
      <c r="YP1035"/>
      <c r="YQ1035"/>
      <c r="YR1035"/>
      <c r="YS1035"/>
      <c r="YT1035"/>
      <c r="YU1035"/>
      <c r="YV1035"/>
      <c r="YW1035"/>
      <c r="YX1035"/>
      <c r="YY1035"/>
      <c r="YZ1035"/>
      <c r="ZA1035"/>
      <c r="ZB1035"/>
      <c r="ZC1035"/>
      <c r="ZD1035"/>
      <c r="ZE1035"/>
      <c r="ZF1035"/>
      <c r="ZG1035"/>
      <c r="ZH1035"/>
      <c r="ZI1035"/>
      <c r="ZJ1035"/>
      <c r="ZK1035"/>
      <c r="ZL1035"/>
      <c r="ZM1035"/>
      <c r="ZN1035"/>
      <c r="ZO1035"/>
      <c r="ZP1035"/>
      <c r="ZQ1035"/>
      <c r="ZR1035"/>
      <c r="ZS1035"/>
      <c r="ZT1035"/>
      <c r="ZU1035"/>
      <c r="ZV1035"/>
      <c r="ZW1035"/>
      <c r="ZX1035"/>
      <c r="ZY1035"/>
      <c r="ZZ1035"/>
      <c r="AAA1035"/>
      <c r="AAB1035"/>
      <c r="AAC1035"/>
      <c r="AAD1035"/>
      <c r="AAE1035"/>
      <c r="AAF1035"/>
      <c r="AAG1035"/>
      <c r="AAH1035"/>
      <c r="AAI1035"/>
      <c r="AAJ1035"/>
      <c r="AAK1035"/>
      <c r="AAL1035"/>
      <c r="AAM1035"/>
      <c r="AAN1035"/>
      <c r="AAO1035"/>
      <c r="AAP1035"/>
      <c r="AAQ1035"/>
      <c r="AAR1035"/>
      <c r="AAS1035"/>
      <c r="AAT1035"/>
      <c r="AAU1035"/>
      <c r="AAV1035"/>
      <c r="AAW1035"/>
      <c r="AAX1035"/>
      <c r="AAY1035"/>
      <c r="AAZ1035"/>
      <c r="ABA1035"/>
      <c r="ABB1035"/>
      <c r="ABC1035"/>
      <c r="ABD1035"/>
      <c r="ABE1035"/>
      <c r="ABF1035"/>
      <c r="ABG1035"/>
      <c r="ABH1035"/>
      <c r="ABI1035"/>
      <c r="ABJ1035"/>
      <c r="ABK1035"/>
      <c r="ABL1035"/>
      <c r="ABM1035"/>
      <c r="ABN1035"/>
      <c r="ABO1035"/>
      <c r="ABP1035"/>
      <c r="ABQ1035"/>
      <c r="ABR1035"/>
      <c r="ABS1035"/>
      <c r="ABT1035"/>
      <c r="ABU1035"/>
      <c r="ABV1035"/>
      <c r="ABW1035"/>
      <c r="ABX1035"/>
      <c r="ABY1035"/>
      <c r="ABZ1035"/>
      <c r="ACA1035"/>
      <c r="ACB1035"/>
      <c r="ACC1035"/>
      <c r="ACD1035"/>
      <c r="ACE1035"/>
      <c r="ACF1035"/>
      <c r="ACG1035"/>
      <c r="ACH1035"/>
      <c r="ACI1035"/>
      <c r="ACJ1035"/>
      <c r="ACK1035"/>
      <c r="ACL1035"/>
      <c r="ACM1035"/>
      <c r="ACN1035"/>
      <c r="ACO1035"/>
      <c r="ACP1035"/>
      <c r="ACQ1035"/>
      <c r="ACR1035"/>
      <c r="ACS1035"/>
      <c r="ACT1035"/>
      <c r="ACU1035"/>
      <c r="ACV1035"/>
      <c r="ACW1035"/>
      <c r="ACX1035"/>
      <c r="ACY1035"/>
      <c r="ACZ1035"/>
      <c r="ADA1035"/>
      <c r="ADB1035"/>
      <c r="ADC1035"/>
      <c r="ADD1035"/>
      <c r="ADE1035"/>
      <c r="ADF1035"/>
      <c r="ADG1035"/>
      <c r="ADH1035"/>
      <c r="ADI1035"/>
      <c r="ADJ1035"/>
      <c r="ADK1035"/>
      <c r="ADL1035"/>
      <c r="ADM1035"/>
      <c r="ADN1035"/>
      <c r="ADO1035"/>
      <c r="ADP1035"/>
      <c r="ADQ1035"/>
      <c r="ADR1035"/>
      <c r="ADS1035"/>
      <c r="ADT1035"/>
      <c r="ADU1035"/>
      <c r="ADV1035"/>
      <c r="ADW1035"/>
      <c r="ADX1035"/>
      <c r="ADY1035"/>
      <c r="ADZ1035"/>
      <c r="AEA1035"/>
      <c r="AEB1035"/>
      <c r="AEC1035"/>
      <c r="AED1035"/>
      <c r="AEE1035"/>
      <c r="AEF1035"/>
      <c r="AEG1035"/>
      <c r="AEH1035"/>
      <c r="AEI1035"/>
      <c r="AEJ1035"/>
      <c r="AEK1035"/>
      <c r="AEL1035"/>
      <c r="AEM1035"/>
      <c r="AEN1035"/>
      <c r="AEO1035"/>
      <c r="AEP1035"/>
      <c r="AEQ1035"/>
      <c r="AER1035"/>
      <c r="AES1035"/>
      <c r="AET1035"/>
      <c r="AEU1035"/>
      <c r="AEV1035"/>
      <c r="AEW1035"/>
      <c r="AEX1035"/>
      <c r="AEY1035"/>
      <c r="AEZ1035"/>
      <c r="AFA1035"/>
      <c r="AFB1035"/>
      <c r="AFC1035"/>
      <c r="AFD1035"/>
      <c r="AFE1035"/>
      <c r="AFF1035"/>
      <c r="AFG1035"/>
      <c r="AFH1035"/>
      <c r="AFI1035"/>
      <c r="AFJ1035"/>
      <c r="AFK1035"/>
      <c r="AFL1035"/>
      <c r="AFM1035"/>
      <c r="AFN1035"/>
      <c r="AFO1035"/>
      <c r="AFP1035"/>
      <c r="AFQ1035"/>
      <c r="AFR1035"/>
      <c r="AFS1035"/>
      <c r="AFT1035"/>
      <c r="AFU1035"/>
      <c r="AFV1035"/>
      <c r="AFW1035"/>
      <c r="AFX1035"/>
      <c r="AFY1035"/>
      <c r="AFZ1035"/>
      <c r="AGA1035"/>
      <c r="AGB1035"/>
      <c r="AGC1035"/>
      <c r="AGD1035"/>
      <c r="AGE1035"/>
      <c r="AGF1035"/>
      <c r="AGG1035"/>
      <c r="AGH1035"/>
      <c r="AGI1035"/>
      <c r="AGJ1035"/>
      <c r="AGK1035"/>
      <c r="AGL1035"/>
      <c r="AGM1035"/>
      <c r="AGN1035"/>
      <c r="AGO1035"/>
      <c r="AGP1035"/>
      <c r="AGQ1035"/>
      <c r="AGR1035"/>
      <c r="AGS1035"/>
      <c r="AGT1035"/>
      <c r="AGU1035"/>
      <c r="AGV1035"/>
      <c r="AGW1035"/>
      <c r="AGX1035"/>
      <c r="AGY1035"/>
      <c r="AGZ1035"/>
      <c r="AHA1035"/>
      <c r="AHB1035"/>
      <c r="AHC1035"/>
      <c r="AHD1035"/>
      <c r="AHE1035"/>
      <c r="AHF1035"/>
      <c r="AHG1035"/>
      <c r="AHH1035"/>
      <c r="AHI1035"/>
      <c r="AHJ1035"/>
      <c r="AHK1035"/>
      <c r="AHL1035"/>
      <c r="AHM1035"/>
      <c r="AHN1035"/>
      <c r="AHO1035"/>
      <c r="AHP1035"/>
      <c r="AHQ1035"/>
      <c r="AHR1035"/>
      <c r="AHS1035"/>
      <c r="AHT1035"/>
      <c r="AHU1035"/>
      <c r="AHV1035"/>
      <c r="AHW1035"/>
      <c r="AHX1035"/>
      <c r="AHY1035"/>
      <c r="AHZ1035"/>
      <c r="AIA1035"/>
      <c r="AIB1035"/>
      <c r="AIC1035"/>
      <c r="AID1035"/>
      <c r="AIE1035"/>
      <c r="AIF1035"/>
      <c r="AIG1035"/>
      <c r="AIH1035"/>
      <c r="AII1035"/>
      <c r="AIJ1035"/>
      <c r="AIK1035"/>
      <c r="AIL1035"/>
      <c r="AIM1035"/>
      <c r="AIN1035"/>
      <c r="AIO1035"/>
      <c r="AIP1035"/>
      <c r="AIQ1035"/>
      <c r="AIR1035"/>
      <c r="AIS1035"/>
      <c r="AIT1035"/>
      <c r="AIU1035"/>
      <c r="AIV1035"/>
      <c r="AIW1035"/>
      <c r="AIX1035"/>
      <c r="AIY1035"/>
      <c r="AIZ1035"/>
      <c r="AJA1035"/>
      <c r="AJB1035"/>
      <c r="AJC1035"/>
      <c r="AJD1035"/>
      <c r="AJE1035"/>
      <c r="AJF1035"/>
      <c r="AJG1035"/>
      <c r="AJH1035"/>
      <c r="AJI1035"/>
      <c r="AJJ1035"/>
      <c r="AJK1035"/>
      <c r="AJL1035"/>
      <c r="AJM1035"/>
      <c r="AJN1035"/>
      <c r="AJO1035"/>
      <c r="AJP1035"/>
      <c r="AJQ1035"/>
      <c r="AJR1035"/>
      <c r="AJS1035"/>
      <c r="AJT1035"/>
      <c r="AJU1035"/>
      <c r="AJV1035"/>
      <c r="AJW1035"/>
      <c r="AJX1035"/>
      <c r="AJY1035"/>
      <c r="AJZ1035"/>
      <c r="AKA1035"/>
      <c r="AKB1035"/>
      <c r="AKC1035"/>
      <c r="AKD1035"/>
      <c r="AKE1035"/>
      <c r="AKF1035"/>
      <c r="AKG1035"/>
      <c r="AKH1035"/>
      <c r="AKI1035"/>
      <c r="AKJ1035"/>
      <c r="AKK1035"/>
      <c r="AKL1035"/>
      <c r="AKM1035"/>
      <c r="AKN1035"/>
      <c r="AKO1035"/>
      <c r="AKP1035"/>
      <c r="AKQ1035"/>
      <c r="AKR1035"/>
      <c r="AKS1035"/>
      <c r="AKT1035"/>
      <c r="AKU1035"/>
      <c r="AKV1035"/>
      <c r="AKW1035"/>
      <c r="AKX1035"/>
      <c r="AKY1035"/>
      <c r="AKZ1035"/>
      <c r="ALA1035"/>
      <c r="ALB1035"/>
      <c r="ALC1035"/>
      <c r="ALD1035"/>
      <c r="ALE1035"/>
      <c r="ALF1035"/>
      <c r="ALG1035"/>
      <c r="ALH1035"/>
      <c r="ALI1035"/>
      <c r="ALJ1035"/>
      <c r="ALK1035"/>
      <c r="ALL1035"/>
      <c r="ALM1035"/>
      <c r="ALN1035"/>
      <c r="ALO1035"/>
      <c r="ALP1035"/>
      <c r="ALQ1035"/>
      <c r="ALR1035"/>
      <c r="ALS1035"/>
      <c r="ALT1035"/>
      <c r="ALU1035"/>
      <c r="ALV1035"/>
      <c r="ALW1035"/>
      <c r="ALX1035"/>
      <c r="ALY1035"/>
      <c r="ALZ1035"/>
      <c r="AMA1035"/>
      <c r="AMB1035"/>
      <c r="AMC1035"/>
      <c r="AMD1035"/>
      <c r="AME1035"/>
      <c r="AMF1035"/>
      <c r="AMG1035"/>
      <c r="AMH1035"/>
      <c r="AMI1035"/>
    </row>
    <row r="1036" spans="1:1024" x14ac:dyDescent="0.3">
      <c r="A1036" s="68"/>
      <c r="B1036" s="87"/>
      <c r="C1036" s="87"/>
      <c r="D1036" s="87"/>
      <c r="E1036" s="101"/>
      <c r="F1036" s="87"/>
      <c r="G1036" s="11"/>
      <c r="H1036" s="118"/>
      <c r="I1036" s="12">
        <v>0.4985</v>
      </c>
      <c r="J1036" s="121"/>
      <c r="K1036" s="121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  <c r="IN1036"/>
      <c r="IO1036"/>
      <c r="IP1036"/>
      <c r="IQ1036"/>
      <c r="IR1036"/>
      <c r="IS1036"/>
      <c r="IT1036"/>
      <c r="IU1036"/>
      <c r="IV1036"/>
      <c r="IW1036"/>
      <c r="IX1036"/>
      <c r="IY1036"/>
      <c r="IZ1036"/>
      <c r="JA1036"/>
      <c r="JB1036"/>
      <c r="JC1036"/>
      <c r="JD1036"/>
      <c r="JE1036"/>
      <c r="JF1036"/>
      <c r="JG1036"/>
      <c r="JH1036"/>
      <c r="JI1036"/>
      <c r="JJ1036"/>
      <c r="JK1036"/>
      <c r="JL1036"/>
      <c r="JM1036"/>
      <c r="JN1036"/>
      <c r="JO1036"/>
      <c r="JP1036"/>
      <c r="JQ1036"/>
      <c r="JR1036"/>
      <c r="JS1036"/>
      <c r="JT1036"/>
      <c r="JU1036"/>
      <c r="JV1036"/>
      <c r="JW1036"/>
      <c r="JX1036"/>
      <c r="JY1036"/>
      <c r="JZ1036"/>
      <c r="KA1036"/>
      <c r="KB1036"/>
      <c r="KC1036"/>
      <c r="KD1036"/>
      <c r="KE1036"/>
      <c r="KF1036"/>
      <c r="KG1036"/>
      <c r="KH1036"/>
      <c r="KI1036"/>
      <c r="KJ1036"/>
      <c r="KK1036"/>
      <c r="KL1036"/>
      <c r="KM1036"/>
      <c r="KN1036"/>
      <c r="KO1036"/>
      <c r="KP1036"/>
      <c r="KQ1036"/>
      <c r="KR1036"/>
      <c r="KS1036"/>
      <c r="KT1036"/>
      <c r="KU1036"/>
      <c r="KV1036"/>
      <c r="KW1036"/>
      <c r="KX1036"/>
      <c r="KY1036"/>
      <c r="KZ1036"/>
      <c r="LA1036"/>
      <c r="LB1036"/>
      <c r="LC1036"/>
      <c r="LD1036"/>
      <c r="LE1036"/>
      <c r="LF1036"/>
      <c r="LG1036"/>
      <c r="LH1036"/>
      <c r="LI1036"/>
      <c r="LJ1036"/>
      <c r="LK1036"/>
      <c r="LL1036"/>
      <c r="LM1036"/>
      <c r="LN1036"/>
      <c r="LO1036"/>
      <c r="LP1036"/>
      <c r="LQ1036"/>
      <c r="LR1036"/>
      <c r="LS1036"/>
      <c r="LT1036"/>
      <c r="LU1036"/>
      <c r="LV1036"/>
      <c r="LW1036"/>
      <c r="LX1036"/>
      <c r="LY1036"/>
      <c r="LZ1036"/>
      <c r="MA1036"/>
      <c r="MB1036"/>
      <c r="MC1036"/>
      <c r="MD1036"/>
      <c r="ME1036"/>
      <c r="MF1036"/>
      <c r="MG1036"/>
      <c r="MH1036"/>
      <c r="MI1036"/>
      <c r="MJ1036"/>
      <c r="MK1036"/>
      <c r="ML1036"/>
      <c r="MM1036"/>
      <c r="MN1036"/>
      <c r="MO1036"/>
      <c r="MP1036"/>
      <c r="MQ1036"/>
      <c r="MR1036"/>
      <c r="MS1036"/>
      <c r="MT1036"/>
      <c r="MU1036"/>
      <c r="MV1036"/>
      <c r="MW1036"/>
      <c r="MX1036"/>
      <c r="MY1036"/>
      <c r="MZ1036"/>
      <c r="NA1036"/>
      <c r="NB1036"/>
      <c r="NC1036"/>
      <c r="ND1036"/>
      <c r="NE1036"/>
      <c r="NF1036"/>
      <c r="NG1036"/>
      <c r="NH1036"/>
      <c r="NI1036"/>
      <c r="NJ1036"/>
      <c r="NK1036"/>
      <c r="NL1036"/>
      <c r="NM1036"/>
      <c r="NN1036"/>
      <c r="NO1036"/>
      <c r="NP1036"/>
      <c r="NQ1036"/>
      <c r="NR1036"/>
      <c r="NS1036"/>
      <c r="NT1036"/>
      <c r="NU1036"/>
      <c r="NV1036"/>
      <c r="NW1036"/>
      <c r="NX1036"/>
      <c r="NY1036"/>
      <c r="NZ1036"/>
      <c r="OA1036"/>
      <c r="OB1036"/>
      <c r="OC1036"/>
      <c r="OD1036"/>
      <c r="OE1036"/>
      <c r="OF1036"/>
      <c r="OG1036"/>
      <c r="OH1036"/>
      <c r="OI1036"/>
      <c r="OJ1036"/>
      <c r="OK1036"/>
      <c r="OL1036"/>
      <c r="OM1036"/>
      <c r="ON1036"/>
      <c r="OO1036"/>
      <c r="OP1036"/>
      <c r="OQ1036"/>
      <c r="OR1036"/>
      <c r="OS1036"/>
      <c r="OT1036"/>
      <c r="OU1036"/>
      <c r="OV1036"/>
      <c r="OW1036"/>
      <c r="OX1036"/>
      <c r="OY1036"/>
      <c r="OZ1036"/>
      <c r="PA1036"/>
      <c r="PB1036"/>
      <c r="PC1036"/>
      <c r="PD1036"/>
      <c r="PE1036"/>
      <c r="PF1036"/>
      <c r="PG1036"/>
      <c r="PH1036"/>
      <c r="PI1036"/>
      <c r="PJ1036"/>
      <c r="PK1036"/>
      <c r="PL1036"/>
      <c r="PM1036"/>
      <c r="PN1036"/>
      <c r="PO1036"/>
      <c r="PP1036"/>
      <c r="PQ1036"/>
      <c r="PR1036"/>
      <c r="PS1036"/>
      <c r="PT1036"/>
      <c r="PU1036"/>
      <c r="PV1036"/>
      <c r="PW1036"/>
      <c r="PX1036"/>
      <c r="PY1036"/>
      <c r="PZ1036"/>
      <c r="QA1036"/>
      <c r="QB1036"/>
      <c r="QC1036"/>
      <c r="QD1036"/>
      <c r="QE1036"/>
      <c r="QF1036"/>
      <c r="QG1036"/>
      <c r="QH1036"/>
      <c r="QI1036"/>
      <c r="QJ1036"/>
      <c r="QK1036"/>
      <c r="QL1036"/>
      <c r="QM1036"/>
      <c r="QN1036"/>
      <c r="QO1036"/>
      <c r="QP1036"/>
      <c r="QQ1036"/>
      <c r="QR1036"/>
      <c r="QS1036"/>
      <c r="QT1036"/>
      <c r="QU1036"/>
      <c r="QV1036"/>
      <c r="QW1036"/>
      <c r="QX1036"/>
      <c r="QY1036"/>
      <c r="QZ1036"/>
      <c r="RA1036"/>
      <c r="RB1036"/>
      <c r="RC1036"/>
      <c r="RD1036"/>
      <c r="RE1036"/>
      <c r="RF1036"/>
      <c r="RG1036"/>
      <c r="RH1036"/>
      <c r="RI1036"/>
      <c r="RJ1036"/>
      <c r="RK1036"/>
      <c r="RL1036"/>
      <c r="RM1036"/>
      <c r="RN1036"/>
      <c r="RO1036"/>
      <c r="RP1036"/>
      <c r="RQ1036"/>
      <c r="RR1036"/>
      <c r="RS1036"/>
      <c r="RT1036"/>
      <c r="RU1036"/>
      <c r="RV1036"/>
      <c r="RW1036"/>
      <c r="RX1036"/>
      <c r="RY1036"/>
      <c r="RZ1036"/>
      <c r="SA1036"/>
      <c r="SB1036"/>
      <c r="SC1036"/>
      <c r="SD1036"/>
      <c r="SE1036"/>
      <c r="SF1036"/>
      <c r="SG1036"/>
      <c r="SH1036"/>
      <c r="SI1036"/>
      <c r="SJ1036"/>
      <c r="SK1036"/>
      <c r="SL1036"/>
      <c r="SM1036"/>
      <c r="SN1036"/>
      <c r="SO1036"/>
      <c r="SP1036"/>
      <c r="SQ1036"/>
      <c r="SR1036"/>
      <c r="SS1036"/>
      <c r="ST1036"/>
      <c r="SU1036"/>
      <c r="SV1036"/>
      <c r="SW1036"/>
      <c r="SX1036"/>
      <c r="SY1036"/>
      <c r="SZ1036"/>
      <c r="TA1036"/>
      <c r="TB1036"/>
      <c r="TC1036"/>
      <c r="TD1036"/>
      <c r="TE1036"/>
      <c r="TF1036"/>
      <c r="TG1036"/>
      <c r="TH1036"/>
      <c r="TI1036"/>
      <c r="TJ1036"/>
      <c r="TK1036"/>
      <c r="TL1036"/>
      <c r="TM1036"/>
      <c r="TN1036"/>
      <c r="TO1036"/>
      <c r="TP1036"/>
      <c r="TQ1036"/>
      <c r="TR1036"/>
      <c r="TS1036"/>
      <c r="TT1036"/>
      <c r="TU1036"/>
      <c r="TV1036"/>
      <c r="TW1036"/>
      <c r="TX1036"/>
      <c r="TY1036"/>
      <c r="TZ1036"/>
      <c r="UA1036"/>
      <c r="UB1036"/>
      <c r="UC1036"/>
      <c r="UD1036"/>
      <c r="UE1036"/>
      <c r="UF1036"/>
      <c r="UG1036"/>
      <c r="UH1036"/>
      <c r="UI1036"/>
      <c r="UJ1036"/>
      <c r="UK1036"/>
      <c r="UL1036"/>
      <c r="UM1036"/>
      <c r="UN1036"/>
      <c r="UO1036"/>
      <c r="UP1036"/>
      <c r="UQ1036"/>
      <c r="UR1036"/>
      <c r="US1036"/>
      <c r="UT1036"/>
      <c r="UU1036"/>
      <c r="UV1036"/>
      <c r="UW1036"/>
      <c r="UX1036"/>
      <c r="UY1036"/>
      <c r="UZ1036"/>
      <c r="VA1036"/>
      <c r="VB1036"/>
      <c r="VC1036"/>
      <c r="VD1036"/>
      <c r="VE1036"/>
      <c r="VF1036"/>
      <c r="VG1036"/>
      <c r="VH1036"/>
      <c r="VI1036"/>
      <c r="VJ1036"/>
      <c r="VK1036"/>
      <c r="VL1036"/>
      <c r="VM1036"/>
      <c r="VN1036"/>
      <c r="VO1036"/>
      <c r="VP1036"/>
      <c r="VQ1036"/>
      <c r="VR1036"/>
      <c r="VS1036"/>
      <c r="VT1036"/>
      <c r="VU1036"/>
      <c r="VV1036"/>
      <c r="VW1036"/>
      <c r="VX1036"/>
      <c r="VY1036"/>
      <c r="VZ1036"/>
      <c r="WA1036"/>
      <c r="WB1036"/>
      <c r="WC1036"/>
      <c r="WD1036"/>
      <c r="WE1036"/>
      <c r="WF1036"/>
      <c r="WG1036"/>
      <c r="WH1036"/>
      <c r="WI1036"/>
      <c r="WJ1036"/>
      <c r="WK1036"/>
      <c r="WL1036"/>
      <c r="WM1036"/>
      <c r="WN1036"/>
      <c r="WO1036"/>
      <c r="WP1036"/>
      <c r="WQ1036"/>
      <c r="WR1036"/>
      <c r="WS1036"/>
      <c r="WT1036"/>
      <c r="WU1036"/>
      <c r="WV1036"/>
      <c r="WW1036"/>
      <c r="WX1036"/>
      <c r="WY1036"/>
      <c r="WZ1036"/>
      <c r="XA1036"/>
      <c r="XB1036"/>
      <c r="XC1036"/>
      <c r="XD1036"/>
      <c r="XE1036"/>
      <c r="XF1036"/>
      <c r="XG1036"/>
      <c r="XH1036"/>
      <c r="XI1036"/>
      <c r="XJ1036"/>
      <c r="XK1036"/>
      <c r="XL1036"/>
      <c r="XM1036"/>
      <c r="XN1036"/>
      <c r="XO1036"/>
      <c r="XP1036"/>
      <c r="XQ1036"/>
      <c r="XR1036"/>
      <c r="XS1036"/>
      <c r="XT1036"/>
      <c r="XU1036"/>
      <c r="XV1036"/>
      <c r="XW1036"/>
      <c r="XX1036"/>
      <c r="XY1036"/>
      <c r="XZ1036"/>
      <c r="YA1036"/>
      <c r="YB1036"/>
      <c r="YC1036"/>
      <c r="YD1036"/>
      <c r="YE1036"/>
      <c r="YF1036"/>
      <c r="YG1036"/>
      <c r="YH1036"/>
      <c r="YI1036"/>
      <c r="YJ1036"/>
      <c r="YK1036"/>
      <c r="YL1036"/>
      <c r="YM1036"/>
      <c r="YN1036"/>
      <c r="YO1036"/>
      <c r="YP1036"/>
      <c r="YQ1036"/>
      <c r="YR1036"/>
      <c r="YS1036"/>
      <c r="YT1036"/>
      <c r="YU1036"/>
      <c r="YV1036"/>
      <c r="YW1036"/>
      <c r="YX1036"/>
      <c r="YY1036"/>
      <c r="YZ1036"/>
      <c r="ZA1036"/>
      <c r="ZB1036"/>
      <c r="ZC1036"/>
      <c r="ZD1036"/>
      <c r="ZE1036"/>
      <c r="ZF1036"/>
      <c r="ZG1036"/>
      <c r="ZH1036"/>
      <c r="ZI1036"/>
      <c r="ZJ1036"/>
      <c r="ZK1036"/>
      <c r="ZL1036"/>
      <c r="ZM1036"/>
      <c r="ZN1036"/>
      <c r="ZO1036"/>
      <c r="ZP1036"/>
      <c r="ZQ1036"/>
      <c r="ZR1036"/>
      <c r="ZS1036"/>
      <c r="ZT1036"/>
      <c r="ZU1036"/>
      <c r="ZV1036"/>
      <c r="ZW1036"/>
      <c r="ZX1036"/>
      <c r="ZY1036"/>
      <c r="ZZ1036"/>
      <c r="AAA1036"/>
      <c r="AAB1036"/>
      <c r="AAC1036"/>
      <c r="AAD1036"/>
      <c r="AAE1036"/>
      <c r="AAF1036"/>
      <c r="AAG1036"/>
      <c r="AAH1036"/>
      <c r="AAI1036"/>
      <c r="AAJ1036"/>
      <c r="AAK1036"/>
      <c r="AAL1036"/>
      <c r="AAM1036"/>
      <c r="AAN1036"/>
      <c r="AAO1036"/>
      <c r="AAP1036"/>
      <c r="AAQ1036"/>
      <c r="AAR1036"/>
      <c r="AAS1036"/>
      <c r="AAT1036"/>
      <c r="AAU1036"/>
      <c r="AAV1036"/>
      <c r="AAW1036"/>
      <c r="AAX1036"/>
      <c r="AAY1036"/>
      <c r="AAZ1036"/>
      <c r="ABA1036"/>
      <c r="ABB1036"/>
      <c r="ABC1036"/>
      <c r="ABD1036"/>
      <c r="ABE1036"/>
      <c r="ABF1036"/>
      <c r="ABG1036"/>
      <c r="ABH1036"/>
      <c r="ABI1036"/>
      <c r="ABJ1036"/>
      <c r="ABK1036"/>
      <c r="ABL1036"/>
      <c r="ABM1036"/>
      <c r="ABN1036"/>
      <c r="ABO1036"/>
      <c r="ABP1036"/>
      <c r="ABQ1036"/>
      <c r="ABR1036"/>
      <c r="ABS1036"/>
      <c r="ABT1036"/>
      <c r="ABU1036"/>
      <c r="ABV1036"/>
      <c r="ABW1036"/>
      <c r="ABX1036"/>
      <c r="ABY1036"/>
      <c r="ABZ1036"/>
      <c r="ACA1036"/>
      <c r="ACB1036"/>
      <c r="ACC1036"/>
      <c r="ACD1036"/>
      <c r="ACE1036"/>
      <c r="ACF1036"/>
      <c r="ACG1036"/>
      <c r="ACH1036"/>
      <c r="ACI1036"/>
      <c r="ACJ1036"/>
      <c r="ACK1036"/>
      <c r="ACL1036"/>
      <c r="ACM1036"/>
      <c r="ACN1036"/>
      <c r="ACO1036"/>
      <c r="ACP1036"/>
      <c r="ACQ1036"/>
      <c r="ACR1036"/>
      <c r="ACS1036"/>
      <c r="ACT1036"/>
      <c r="ACU1036"/>
      <c r="ACV1036"/>
      <c r="ACW1036"/>
      <c r="ACX1036"/>
      <c r="ACY1036"/>
      <c r="ACZ1036"/>
      <c r="ADA1036"/>
      <c r="ADB1036"/>
      <c r="ADC1036"/>
      <c r="ADD1036"/>
      <c r="ADE1036"/>
      <c r="ADF1036"/>
      <c r="ADG1036"/>
      <c r="ADH1036"/>
      <c r="ADI1036"/>
      <c r="ADJ1036"/>
      <c r="ADK1036"/>
      <c r="ADL1036"/>
      <c r="ADM1036"/>
      <c r="ADN1036"/>
      <c r="ADO1036"/>
      <c r="ADP1036"/>
      <c r="ADQ1036"/>
      <c r="ADR1036"/>
      <c r="ADS1036"/>
      <c r="ADT1036"/>
      <c r="ADU1036"/>
      <c r="ADV1036"/>
      <c r="ADW1036"/>
      <c r="ADX1036"/>
      <c r="ADY1036"/>
      <c r="ADZ1036"/>
      <c r="AEA1036"/>
      <c r="AEB1036"/>
      <c r="AEC1036"/>
      <c r="AED1036"/>
      <c r="AEE1036"/>
      <c r="AEF1036"/>
      <c r="AEG1036"/>
      <c r="AEH1036"/>
      <c r="AEI1036"/>
      <c r="AEJ1036"/>
      <c r="AEK1036"/>
      <c r="AEL1036"/>
      <c r="AEM1036"/>
      <c r="AEN1036"/>
      <c r="AEO1036"/>
      <c r="AEP1036"/>
      <c r="AEQ1036"/>
      <c r="AER1036"/>
      <c r="AES1036"/>
      <c r="AET1036"/>
      <c r="AEU1036"/>
      <c r="AEV1036"/>
      <c r="AEW1036"/>
      <c r="AEX1036"/>
      <c r="AEY1036"/>
      <c r="AEZ1036"/>
      <c r="AFA1036"/>
      <c r="AFB1036"/>
      <c r="AFC1036"/>
      <c r="AFD1036"/>
      <c r="AFE1036"/>
      <c r="AFF1036"/>
      <c r="AFG1036"/>
      <c r="AFH1036"/>
      <c r="AFI1036"/>
      <c r="AFJ1036"/>
      <c r="AFK1036"/>
      <c r="AFL1036"/>
      <c r="AFM1036"/>
      <c r="AFN1036"/>
      <c r="AFO1036"/>
      <c r="AFP1036"/>
      <c r="AFQ1036"/>
      <c r="AFR1036"/>
      <c r="AFS1036"/>
      <c r="AFT1036"/>
      <c r="AFU1036"/>
      <c r="AFV1036"/>
      <c r="AFW1036"/>
      <c r="AFX1036"/>
      <c r="AFY1036"/>
      <c r="AFZ1036"/>
      <c r="AGA1036"/>
      <c r="AGB1036"/>
      <c r="AGC1036"/>
      <c r="AGD1036"/>
      <c r="AGE1036"/>
      <c r="AGF1036"/>
      <c r="AGG1036"/>
      <c r="AGH1036"/>
      <c r="AGI1036"/>
      <c r="AGJ1036"/>
      <c r="AGK1036"/>
      <c r="AGL1036"/>
      <c r="AGM1036"/>
      <c r="AGN1036"/>
      <c r="AGO1036"/>
      <c r="AGP1036"/>
      <c r="AGQ1036"/>
      <c r="AGR1036"/>
      <c r="AGS1036"/>
      <c r="AGT1036"/>
      <c r="AGU1036"/>
      <c r="AGV1036"/>
      <c r="AGW1036"/>
      <c r="AGX1036"/>
      <c r="AGY1036"/>
      <c r="AGZ1036"/>
      <c r="AHA1036"/>
      <c r="AHB1036"/>
      <c r="AHC1036"/>
      <c r="AHD1036"/>
      <c r="AHE1036"/>
      <c r="AHF1036"/>
      <c r="AHG1036"/>
      <c r="AHH1036"/>
      <c r="AHI1036"/>
      <c r="AHJ1036"/>
      <c r="AHK1036"/>
      <c r="AHL1036"/>
      <c r="AHM1036"/>
      <c r="AHN1036"/>
      <c r="AHO1036"/>
      <c r="AHP1036"/>
      <c r="AHQ1036"/>
      <c r="AHR1036"/>
      <c r="AHS1036"/>
      <c r="AHT1036"/>
      <c r="AHU1036"/>
      <c r="AHV1036"/>
      <c r="AHW1036"/>
      <c r="AHX1036"/>
      <c r="AHY1036"/>
      <c r="AHZ1036"/>
      <c r="AIA1036"/>
      <c r="AIB1036"/>
      <c r="AIC1036"/>
      <c r="AID1036"/>
      <c r="AIE1036"/>
      <c r="AIF1036"/>
      <c r="AIG1036"/>
      <c r="AIH1036"/>
      <c r="AII1036"/>
      <c r="AIJ1036"/>
      <c r="AIK1036"/>
      <c r="AIL1036"/>
      <c r="AIM1036"/>
      <c r="AIN1036"/>
      <c r="AIO1036"/>
      <c r="AIP1036"/>
      <c r="AIQ1036"/>
      <c r="AIR1036"/>
      <c r="AIS1036"/>
      <c r="AIT1036"/>
      <c r="AIU1036"/>
      <c r="AIV1036"/>
      <c r="AIW1036"/>
      <c r="AIX1036"/>
      <c r="AIY1036"/>
      <c r="AIZ1036"/>
      <c r="AJA1036"/>
      <c r="AJB1036"/>
      <c r="AJC1036"/>
      <c r="AJD1036"/>
      <c r="AJE1036"/>
      <c r="AJF1036"/>
      <c r="AJG1036"/>
      <c r="AJH1036"/>
      <c r="AJI1036"/>
      <c r="AJJ1036"/>
      <c r="AJK1036"/>
      <c r="AJL1036"/>
      <c r="AJM1036"/>
      <c r="AJN1036"/>
      <c r="AJO1036"/>
      <c r="AJP1036"/>
      <c r="AJQ1036"/>
      <c r="AJR1036"/>
      <c r="AJS1036"/>
      <c r="AJT1036"/>
      <c r="AJU1036"/>
      <c r="AJV1036"/>
      <c r="AJW1036"/>
      <c r="AJX1036"/>
      <c r="AJY1036"/>
      <c r="AJZ1036"/>
      <c r="AKA1036"/>
      <c r="AKB1036"/>
      <c r="AKC1036"/>
      <c r="AKD1036"/>
      <c r="AKE1036"/>
      <c r="AKF1036"/>
      <c r="AKG1036"/>
      <c r="AKH1036"/>
      <c r="AKI1036"/>
      <c r="AKJ1036"/>
      <c r="AKK1036"/>
      <c r="AKL1036"/>
      <c r="AKM1036"/>
      <c r="AKN1036"/>
      <c r="AKO1036"/>
      <c r="AKP1036"/>
      <c r="AKQ1036"/>
      <c r="AKR1036"/>
      <c r="AKS1036"/>
      <c r="AKT1036"/>
      <c r="AKU1036"/>
      <c r="AKV1036"/>
      <c r="AKW1036"/>
      <c r="AKX1036"/>
      <c r="AKY1036"/>
      <c r="AKZ1036"/>
      <c r="ALA1036"/>
      <c r="ALB1036"/>
      <c r="ALC1036"/>
      <c r="ALD1036"/>
      <c r="ALE1036"/>
      <c r="ALF1036"/>
      <c r="ALG1036"/>
      <c r="ALH1036"/>
      <c r="ALI1036"/>
      <c r="ALJ1036"/>
      <c r="ALK1036"/>
      <c r="ALL1036"/>
      <c r="ALM1036"/>
      <c r="ALN1036"/>
      <c r="ALO1036"/>
      <c r="ALP1036"/>
      <c r="ALQ1036"/>
      <c r="ALR1036"/>
      <c r="ALS1036"/>
      <c r="ALT1036"/>
      <c r="ALU1036"/>
      <c r="ALV1036"/>
      <c r="ALW1036"/>
      <c r="ALX1036"/>
      <c r="ALY1036"/>
      <c r="ALZ1036"/>
      <c r="AMA1036"/>
      <c r="AMB1036"/>
      <c r="AMC1036"/>
      <c r="AMD1036"/>
      <c r="AME1036"/>
      <c r="AMF1036"/>
      <c r="AMG1036"/>
      <c r="AMH1036"/>
      <c r="AMI1036"/>
    </row>
    <row r="1037" spans="1:1024" x14ac:dyDescent="0.3">
      <c r="A1037" s="68"/>
      <c r="B1037" s="87"/>
      <c r="C1037" s="87"/>
      <c r="D1037" s="87"/>
      <c r="E1037" s="101"/>
      <c r="F1037" s="87"/>
      <c r="G1037" s="11"/>
      <c r="H1037" s="118"/>
      <c r="I1037" s="12">
        <v>0</v>
      </c>
      <c r="J1037" s="121"/>
      <c r="K1037" s="121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  <c r="IN1037"/>
      <c r="IO1037"/>
      <c r="IP1037"/>
      <c r="IQ1037"/>
      <c r="IR1037"/>
      <c r="IS1037"/>
      <c r="IT1037"/>
      <c r="IU1037"/>
      <c r="IV1037"/>
      <c r="IW1037"/>
      <c r="IX1037"/>
      <c r="IY1037"/>
      <c r="IZ1037"/>
      <c r="JA1037"/>
      <c r="JB1037"/>
      <c r="JC1037"/>
      <c r="JD1037"/>
      <c r="JE1037"/>
      <c r="JF1037"/>
      <c r="JG1037"/>
      <c r="JH1037"/>
      <c r="JI1037"/>
      <c r="JJ1037"/>
      <c r="JK1037"/>
      <c r="JL1037"/>
      <c r="JM1037"/>
      <c r="JN1037"/>
      <c r="JO1037"/>
      <c r="JP1037"/>
      <c r="JQ1037"/>
      <c r="JR1037"/>
      <c r="JS1037"/>
      <c r="JT1037"/>
      <c r="JU1037"/>
      <c r="JV1037"/>
      <c r="JW1037"/>
      <c r="JX1037"/>
      <c r="JY1037"/>
      <c r="JZ1037"/>
      <c r="KA1037"/>
      <c r="KB1037"/>
      <c r="KC1037"/>
      <c r="KD1037"/>
      <c r="KE1037"/>
      <c r="KF1037"/>
      <c r="KG1037"/>
      <c r="KH1037"/>
      <c r="KI1037"/>
      <c r="KJ1037"/>
      <c r="KK1037"/>
      <c r="KL1037"/>
      <c r="KM1037"/>
      <c r="KN1037"/>
      <c r="KO1037"/>
      <c r="KP1037"/>
      <c r="KQ1037"/>
      <c r="KR1037"/>
      <c r="KS1037"/>
      <c r="KT1037"/>
      <c r="KU1037"/>
      <c r="KV1037"/>
      <c r="KW1037"/>
      <c r="KX1037"/>
      <c r="KY1037"/>
      <c r="KZ1037"/>
      <c r="LA1037"/>
      <c r="LB1037"/>
      <c r="LC1037"/>
      <c r="LD1037"/>
      <c r="LE1037"/>
      <c r="LF1037"/>
      <c r="LG1037"/>
      <c r="LH1037"/>
      <c r="LI1037"/>
      <c r="LJ1037"/>
      <c r="LK1037"/>
      <c r="LL1037"/>
      <c r="LM1037"/>
      <c r="LN1037"/>
      <c r="LO1037"/>
      <c r="LP1037"/>
      <c r="LQ1037"/>
      <c r="LR1037"/>
      <c r="LS1037"/>
      <c r="LT1037"/>
      <c r="LU1037"/>
      <c r="LV1037"/>
      <c r="LW1037"/>
      <c r="LX1037"/>
      <c r="LY1037"/>
      <c r="LZ1037"/>
      <c r="MA1037"/>
      <c r="MB1037"/>
      <c r="MC1037"/>
      <c r="MD1037"/>
      <c r="ME1037"/>
      <c r="MF1037"/>
      <c r="MG1037"/>
      <c r="MH1037"/>
      <c r="MI1037"/>
      <c r="MJ1037"/>
      <c r="MK1037"/>
      <c r="ML1037"/>
      <c r="MM1037"/>
      <c r="MN1037"/>
      <c r="MO1037"/>
      <c r="MP1037"/>
      <c r="MQ1037"/>
      <c r="MR1037"/>
      <c r="MS1037"/>
      <c r="MT1037"/>
      <c r="MU1037"/>
      <c r="MV1037"/>
      <c r="MW1037"/>
      <c r="MX1037"/>
      <c r="MY1037"/>
      <c r="MZ1037"/>
      <c r="NA1037"/>
      <c r="NB1037"/>
      <c r="NC1037"/>
      <c r="ND1037"/>
      <c r="NE1037"/>
      <c r="NF1037"/>
      <c r="NG1037"/>
      <c r="NH1037"/>
      <c r="NI1037"/>
      <c r="NJ1037"/>
      <c r="NK1037"/>
      <c r="NL1037"/>
      <c r="NM1037"/>
      <c r="NN1037"/>
      <c r="NO1037"/>
      <c r="NP1037"/>
      <c r="NQ1037"/>
      <c r="NR1037"/>
      <c r="NS1037"/>
      <c r="NT1037"/>
      <c r="NU1037"/>
      <c r="NV1037"/>
      <c r="NW1037"/>
      <c r="NX1037"/>
      <c r="NY1037"/>
      <c r="NZ1037"/>
      <c r="OA1037"/>
      <c r="OB1037"/>
      <c r="OC1037"/>
      <c r="OD1037"/>
      <c r="OE1037"/>
      <c r="OF1037"/>
      <c r="OG1037"/>
      <c r="OH1037"/>
      <c r="OI1037"/>
      <c r="OJ1037"/>
      <c r="OK1037"/>
      <c r="OL1037"/>
      <c r="OM1037"/>
      <c r="ON1037"/>
      <c r="OO1037"/>
      <c r="OP1037"/>
      <c r="OQ1037"/>
      <c r="OR1037"/>
      <c r="OS1037"/>
      <c r="OT1037"/>
      <c r="OU1037"/>
      <c r="OV1037"/>
      <c r="OW1037"/>
      <c r="OX1037"/>
      <c r="OY1037"/>
      <c r="OZ1037"/>
      <c r="PA1037"/>
      <c r="PB1037"/>
      <c r="PC1037"/>
      <c r="PD1037"/>
      <c r="PE1037"/>
      <c r="PF1037"/>
      <c r="PG1037"/>
      <c r="PH1037"/>
      <c r="PI1037"/>
      <c r="PJ1037"/>
      <c r="PK1037"/>
      <c r="PL1037"/>
      <c r="PM1037"/>
      <c r="PN1037"/>
      <c r="PO1037"/>
      <c r="PP1037"/>
      <c r="PQ1037"/>
      <c r="PR1037"/>
      <c r="PS1037"/>
      <c r="PT1037"/>
      <c r="PU1037"/>
      <c r="PV1037"/>
      <c r="PW1037"/>
      <c r="PX1037"/>
      <c r="PY1037"/>
      <c r="PZ1037"/>
      <c r="QA1037"/>
      <c r="QB1037"/>
      <c r="QC1037"/>
      <c r="QD1037"/>
      <c r="QE1037"/>
      <c r="QF1037"/>
      <c r="QG1037"/>
      <c r="QH1037"/>
      <c r="QI1037"/>
      <c r="QJ1037"/>
      <c r="QK1037"/>
      <c r="QL1037"/>
      <c r="QM1037"/>
      <c r="QN1037"/>
      <c r="QO1037"/>
      <c r="QP1037"/>
      <c r="QQ1037"/>
      <c r="QR1037"/>
      <c r="QS1037"/>
      <c r="QT1037"/>
      <c r="QU1037"/>
      <c r="QV1037"/>
      <c r="QW1037"/>
      <c r="QX1037"/>
      <c r="QY1037"/>
      <c r="QZ1037"/>
      <c r="RA1037"/>
      <c r="RB1037"/>
      <c r="RC1037"/>
      <c r="RD1037"/>
      <c r="RE1037"/>
      <c r="RF1037"/>
      <c r="RG1037"/>
      <c r="RH1037"/>
      <c r="RI1037"/>
      <c r="RJ1037"/>
      <c r="RK1037"/>
      <c r="RL1037"/>
      <c r="RM1037"/>
      <c r="RN1037"/>
      <c r="RO1037"/>
      <c r="RP1037"/>
      <c r="RQ1037"/>
      <c r="RR1037"/>
      <c r="RS1037"/>
      <c r="RT1037"/>
      <c r="RU1037"/>
      <c r="RV1037"/>
      <c r="RW1037"/>
      <c r="RX1037"/>
      <c r="RY1037"/>
      <c r="RZ1037"/>
      <c r="SA1037"/>
      <c r="SB1037"/>
      <c r="SC1037"/>
      <c r="SD1037"/>
      <c r="SE1037"/>
      <c r="SF1037"/>
      <c r="SG1037"/>
      <c r="SH1037"/>
      <c r="SI1037"/>
      <c r="SJ1037"/>
      <c r="SK1037"/>
      <c r="SL1037"/>
      <c r="SM1037"/>
      <c r="SN1037"/>
      <c r="SO1037"/>
      <c r="SP1037"/>
      <c r="SQ1037"/>
      <c r="SR1037"/>
      <c r="SS1037"/>
      <c r="ST1037"/>
      <c r="SU1037"/>
      <c r="SV1037"/>
      <c r="SW1037"/>
      <c r="SX1037"/>
      <c r="SY1037"/>
      <c r="SZ1037"/>
      <c r="TA1037"/>
      <c r="TB1037"/>
      <c r="TC1037"/>
      <c r="TD1037"/>
      <c r="TE1037"/>
      <c r="TF1037"/>
      <c r="TG1037"/>
      <c r="TH1037"/>
      <c r="TI1037"/>
      <c r="TJ1037"/>
      <c r="TK1037"/>
      <c r="TL1037"/>
      <c r="TM1037"/>
      <c r="TN1037"/>
      <c r="TO1037"/>
      <c r="TP1037"/>
      <c r="TQ1037"/>
      <c r="TR1037"/>
      <c r="TS1037"/>
      <c r="TT1037"/>
      <c r="TU1037"/>
      <c r="TV1037"/>
      <c r="TW1037"/>
      <c r="TX1037"/>
      <c r="TY1037"/>
      <c r="TZ1037"/>
      <c r="UA1037"/>
      <c r="UB1037"/>
      <c r="UC1037"/>
      <c r="UD1037"/>
      <c r="UE1037"/>
      <c r="UF1037"/>
      <c r="UG1037"/>
      <c r="UH1037"/>
      <c r="UI1037"/>
      <c r="UJ1037"/>
      <c r="UK1037"/>
      <c r="UL1037"/>
      <c r="UM1037"/>
      <c r="UN1037"/>
      <c r="UO1037"/>
      <c r="UP1037"/>
      <c r="UQ1037"/>
      <c r="UR1037"/>
      <c r="US1037"/>
      <c r="UT1037"/>
      <c r="UU1037"/>
      <c r="UV1037"/>
      <c r="UW1037"/>
      <c r="UX1037"/>
      <c r="UY1037"/>
      <c r="UZ1037"/>
      <c r="VA1037"/>
      <c r="VB1037"/>
      <c r="VC1037"/>
      <c r="VD1037"/>
      <c r="VE1037"/>
      <c r="VF1037"/>
      <c r="VG1037"/>
      <c r="VH1037"/>
      <c r="VI1037"/>
      <c r="VJ1037"/>
      <c r="VK1037"/>
      <c r="VL1037"/>
      <c r="VM1037"/>
      <c r="VN1037"/>
      <c r="VO1037"/>
      <c r="VP1037"/>
      <c r="VQ1037"/>
      <c r="VR1037"/>
      <c r="VS1037"/>
      <c r="VT1037"/>
      <c r="VU1037"/>
      <c r="VV1037"/>
      <c r="VW1037"/>
      <c r="VX1037"/>
      <c r="VY1037"/>
      <c r="VZ1037"/>
      <c r="WA1037"/>
      <c r="WB1037"/>
      <c r="WC1037"/>
      <c r="WD1037"/>
      <c r="WE1037"/>
      <c r="WF1037"/>
      <c r="WG1037"/>
      <c r="WH1037"/>
      <c r="WI1037"/>
      <c r="WJ1037"/>
      <c r="WK1037"/>
      <c r="WL1037"/>
      <c r="WM1037"/>
      <c r="WN1037"/>
      <c r="WO1037"/>
      <c r="WP1037"/>
      <c r="WQ1037"/>
      <c r="WR1037"/>
      <c r="WS1037"/>
      <c r="WT1037"/>
      <c r="WU1037"/>
      <c r="WV1037"/>
      <c r="WW1037"/>
      <c r="WX1037"/>
      <c r="WY1037"/>
      <c r="WZ1037"/>
      <c r="XA1037"/>
      <c r="XB1037"/>
      <c r="XC1037"/>
      <c r="XD1037"/>
      <c r="XE1037"/>
      <c r="XF1037"/>
      <c r="XG1037"/>
      <c r="XH1037"/>
      <c r="XI1037"/>
      <c r="XJ1037"/>
      <c r="XK1037"/>
      <c r="XL1037"/>
      <c r="XM1037"/>
      <c r="XN1037"/>
      <c r="XO1037"/>
      <c r="XP1037"/>
      <c r="XQ1037"/>
      <c r="XR1037"/>
      <c r="XS1037"/>
      <c r="XT1037"/>
      <c r="XU1037"/>
      <c r="XV1037"/>
      <c r="XW1037"/>
      <c r="XX1037"/>
      <c r="XY1037"/>
      <c r="XZ1037"/>
      <c r="YA1037"/>
      <c r="YB1037"/>
      <c r="YC1037"/>
      <c r="YD1037"/>
      <c r="YE1037"/>
      <c r="YF1037"/>
      <c r="YG1037"/>
      <c r="YH1037"/>
      <c r="YI1037"/>
      <c r="YJ1037"/>
      <c r="YK1037"/>
      <c r="YL1037"/>
      <c r="YM1037"/>
      <c r="YN1037"/>
      <c r="YO1037"/>
      <c r="YP1037"/>
      <c r="YQ1037"/>
      <c r="YR1037"/>
      <c r="YS1037"/>
      <c r="YT1037"/>
      <c r="YU1037"/>
      <c r="YV1037"/>
      <c r="YW1037"/>
      <c r="YX1037"/>
      <c r="YY1037"/>
      <c r="YZ1037"/>
      <c r="ZA1037"/>
      <c r="ZB1037"/>
      <c r="ZC1037"/>
      <c r="ZD1037"/>
      <c r="ZE1037"/>
      <c r="ZF1037"/>
      <c r="ZG1037"/>
      <c r="ZH1037"/>
      <c r="ZI1037"/>
      <c r="ZJ1037"/>
      <c r="ZK1037"/>
      <c r="ZL1037"/>
      <c r="ZM1037"/>
      <c r="ZN1037"/>
      <c r="ZO1037"/>
      <c r="ZP1037"/>
      <c r="ZQ1037"/>
      <c r="ZR1037"/>
      <c r="ZS1037"/>
      <c r="ZT1037"/>
      <c r="ZU1037"/>
      <c r="ZV1037"/>
      <c r="ZW1037"/>
      <c r="ZX1037"/>
      <c r="ZY1037"/>
      <c r="ZZ1037"/>
      <c r="AAA1037"/>
      <c r="AAB1037"/>
      <c r="AAC1037"/>
      <c r="AAD1037"/>
      <c r="AAE1037"/>
      <c r="AAF1037"/>
      <c r="AAG1037"/>
      <c r="AAH1037"/>
      <c r="AAI1037"/>
      <c r="AAJ1037"/>
      <c r="AAK1037"/>
      <c r="AAL1037"/>
      <c r="AAM1037"/>
      <c r="AAN1037"/>
      <c r="AAO1037"/>
      <c r="AAP1037"/>
      <c r="AAQ1037"/>
      <c r="AAR1037"/>
      <c r="AAS1037"/>
      <c r="AAT1037"/>
      <c r="AAU1037"/>
      <c r="AAV1037"/>
      <c r="AAW1037"/>
      <c r="AAX1037"/>
      <c r="AAY1037"/>
      <c r="AAZ1037"/>
      <c r="ABA1037"/>
      <c r="ABB1037"/>
      <c r="ABC1037"/>
      <c r="ABD1037"/>
      <c r="ABE1037"/>
      <c r="ABF1037"/>
      <c r="ABG1037"/>
      <c r="ABH1037"/>
      <c r="ABI1037"/>
      <c r="ABJ1037"/>
      <c r="ABK1037"/>
      <c r="ABL1037"/>
      <c r="ABM1037"/>
      <c r="ABN1037"/>
      <c r="ABO1037"/>
      <c r="ABP1037"/>
      <c r="ABQ1037"/>
      <c r="ABR1037"/>
      <c r="ABS1037"/>
      <c r="ABT1037"/>
      <c r="ABU1037"/>
      <c r="ABV1037"/>
      <c r="ABW1037"/>
      <c r="ABX1037"/>
      <c r="ABY1037"/>
      <c r="ABZ1037"/>
      <c r="ACA1037"/>
      <c r="ACB1037"/>
      <c r="ACC1037"/>
      <c r="ACD1037"/>
      <c r="ACE1037"/>
      <c r="ACF1037"/>
      <c r="ACG1037"/>
      <c r="ACH1037"/>
      <c r="ACI1037"/>
      <c r="ACJ1037"/>
      <c r="ACK1037"/>
      <c r="ACL1037"/>
      <c r="ACM1037"/>
      <c r="ACN1037"/>
      <c r="ACO1037"/>
      <c r="ACP1037"/>
      <c r="ACQ1037"/>
      <c r="ACR1037"/>
      <c r="ACS1037"/>
      <c r="ACT1037"/>
      <c r="ACU1037"/>
      <c r="ACV1037"/>
      <c r="ACW1037"/>
      <c r="ACX1037"/>
      <c r="ACY1037"/>
      <c r="ACZ1037"/>
      <c r="ADA1037"/>
      <c r="ADB1037"/>
      <c r="ADC1037"/>
      <c r="ADD1037"/>
      <c r="ADE1037"/>
      <c r="ADF1037"/>
      <c r="ADG1037"/>
      <c r="ADH1037"/>
      <c r="ADI1037"/>
      <c r="ADJ1037"/>
      <c r="ADK1037"/>
      <c r="ADL1037"/>
      <c r="ADM1037"/>
      <c r="ADN1037"/>
      <c r="ADO1037"/>
      <c r="ADP1037"/>
      <c r="ADQ1037"/>
      <c r="ADR1037"/>
      <c r="ADS1037"/>
      <c r="ADT1037"/>
      <c r="ADU1037"/>
      <c r="ADV1037"/>
      <c r="ADW1037"/>
      <c r="ADX1037"/>
      <c r="ADY1037"/>
      <c r="ADZ1037"/>
      <c r="AEA1037"/>
      <c r="AEB1037"/>
      <c r="AEC1037"/>
      <c r="AED1037"/>
      <c r="AEE1037"/>
      <c r="AEF1037"/>
      <c r="AEG1037"/>
      <c r="AEH1037"/>
      <c r="AEI1037"/>
      <c r="AEJ1037"/>
      <c r="AEK1037"/>
      <c r="AEL1037"/>
      <c r="AEM1037"/>
      <c r="AEN1037"/>
      <c r="AEO1037"/>
      <c r="AEP1037"/>
      <c r="AEQ1037"/>
      <c r="AER1037"/>
      <c r="AES1037"/>
      <c r="AET1037"/>
      <c r="AEU1037"/>
      <c r="AEV1037"/>
      <c r="AEW1037"/>
      <c r="AEX1037"/>
      <c r="AEY1037"/>
      <c r="AEZ1037"/>
      <c r="AFA1037"/>
      <c r="AFB1037"/>
      <c r="AFC1037"/>
      <c r="AFD1037"/>
      <c r="AFE1037"/>
      <c r="AFF1037"/>
      <c r="AFG1037"/>
      <c r="AFH1037"/>
      <c r="AFI1037"/>
      <c r="AFJ1037"/>
      <c r="AFK1037"/>
      <c r="AFL1037"/>
      <c r="AFM1037"/>
      <c r="AFN1037"/>
      <c r="AFO1037"/>
      <c r="AFP1037"/>
      <c r="AFQ1037"/>
      <c r="AFR1037"/>
      <c r="AFS1037"/>
      <c r="AFT1037"/>
      <c r="AFU1037"/>
      <c r="AFV1037"/>
      <c r="AFW1037"/>
      <c r="AFX1037"/>
      <c r="AFY1037"/>
      <c r="AFZ1037"/>
      <c r="AGA1037"/>
      <c r="AGB1037"/>
      <c r="AGC1037"/>
      <c r="AGD1037"/>
      <c r="AGE1037"/>
      <c r="AGF1037"/>
      <c r="AGG1037"/>
      <c r="AGH1037"/>
      <c r="AGI1037"/>
      <c r="AGJ1037"/>
      <c r="AGK1037"/>
      <c r="AGL1037"/>
      <c r="AGM1037"/>
      <c r="AGN1037"/>
      <c r="AGO1037"/>
      <c r="AGP1037"/>
      <c r="AGQ1037"/>
      <c r="AGR1037"/>
      <c r="AGS1037"/>
      <c r="AGT1037"/>
      <c r="AGU1037"/>
      <c r="AGV1037"/>
      <c r="AGW1037"/>
      <c r="AGX1037"/>
      <c r="AGY1037"/>
      <c r="AGZ1037"/>
      <c r="AHA1037"/>
      <c r="AHB1037"/>
      <c r="AHC1037"/>
      <c r="AHD1037"/>
      <c r="AHE1037"/>
      <c r="AHF1037"/>
      <c r="AHG1037"/>
      <c r="AHH1037"/>
      <c r="AHI1037"/>
      <c r="AHJ1037"/>
      <c r="AHK1037"/>
      <c r="AHL1037"/>
      <c r="AHM1037"/>
      <c r="AHN1037"/>
      <c r="AHO1037"/>
      <c r="AHP1037"/>
      <c r="AHQ1037"/>
      <c r="AHR1037"/>
      <c r="AHS1037"/>
      <c r="AHT1037"/>
      <c r="AHU1037"/>
      <c r="AHV1037"/>
      <c r="AHW1037"/>
      <c r="AHX1037"/>
      <c r="AHY1037"/>
      <c r="AHZ1037"/>
      <c r="AIA1037"/>
      <c r="AIB1037"/>
      <c r="AIC1037"/>
      <c r="AID1037"/>
      <c r="AIE1037"/>
      <c r="AIF1037"/>
      <c r="AIG1037"/>
      <c r="AIH1037"/>
      <c r="AII1037"/>
      <c r="AIJ1037"/>
      <c r="AIK1037"/>
      <c r="AIL1037"/>
      <c r="AIM1037"/>
      <c r="AIN1037"/>
      <c r="AIO1037"/>
      <c r="AIP1037"/>
      <c r="AIQ1037"/>
      <c r="AIR1037"/>
      <c r="AIS1037"/>
      <c r="AIT1037"/>
      <c r="AIU1037"/>
      <c r="AIV1037"/>
      <c r="AIW1037"/>
      <c r="AIX1037"/>
      <c r="AIY1037"/>
      <c r="AIZ1037"/>
      <c r="AJA1037"/>
      <c r="AJB1037"/>
      <c r="AJC1037"/>
      <c r="AJD1037"/>
      <c r="AJE1037"/>
      <c r="AJF1037"/>
      <c r="AJG1037"/>
      <c r="AJH1037"/>
      <c r="AJI1037"/>
      <c r="AJJ1037"/>
      <c r="AJK1037"/>
      <c r="AJL1037"/>
      <c r="AJM1037"/>
      <c r="AJN1037"/>
      <c r="AJO1037"/>
      <c r="AJP1037"/>
      <c r="AJQ1037"/>
      <c r="AJR1037"/>
      <c r="AJS1037"/>
      <c r="AJT1037"/>
      <c r="AJU1037"/>
      <c r="AJV1037"/>
      <c r="AJW1037"/>
      <c r="AJX1037"/>
      <c r="AJY1037"/>
      <c r="AJZ1037"/>
      <c r="AKA1037"/>
      <c r="AKB1037"/>
      <c r="AKC1037"/>
      <c r="AKD1037"/>
      <c r="AKE1037"/>
      <c r="AKF1037"/>
      <c r="AKG1037"/>
      <c r="AKH1037"/>
      <c r="AKI1037"/>
      <c r="AKJ1037"/>
      <c r="AKK1037"/>
      <c r="AKL1037"/>
      <c r="AKM1037"/>
      <c r="AKN1037"/>
      <c r="AKO1037"/>
      <c r="AKP1037"/>
      <c r="AKQ1037"/>
      <c r="AKR1037"/>
      <c r="AKS1037"/>
      <c r="AKT1037"/>
      <c r="AKU1037"/>
      <c r="AKV1037"/>
      <c r="AKW1037"/>
      <c r="AKX1037"/>
      <c r="AKY1037"/>
      <c r="AKZ1037"/>
      <c r="ALA1037"/>
      <c r="ALB1037"/>
      <c r="ALC1037"/>
      <c r="ALD1037"/>
      <c r="ALE1037"/>
      <c r="ALF1037"/>
      <c r="ALG1037"/>
      <c r="ALH1037"/>
      <c r="ALI1037"/>
      <c r="ALJ1037"/>
      <c r="ALK1037"/>
      <c r="ALL1037"/>
      <c r="ALM1037"/>
      <c r="ALN1037"/>
      <c r="ALO1037"/>
      <c r="ALP1037"/>
      <c r="ALQ1037"/>
      <c r="ALR1037"/>
      <c r="ALS1037"/>
      <c r="ALT1037"/>
      <c r="ALU1037"/>
      <c r="ALV1037"/>
      <c r="ALW1037"/>
      <c r="ALX1037"/>
      <c r="ALY1037"/>
      <c r="ALZ1037"/>
      <c r="AMA1037"/>
      <c r="AMB1037"/>
      <c r="AMC1037"/>
      <c r="AMD1037"/>
      <c r="AME1037"/>
      <c r="AMF1037"/>
      <c r="AMG1037"/>
      <c r="AMH1037"/>
      <c r="AMI1037"/>
    </row>
    <row r="1038" spans="1:1024" x14ac:dyDescent="0.3">
      <c r="A1038" s="68"/>
      <c r="B1038" s="87"/>
      <c r="C1038" s="87"/>
      <c r="D1038" s="87"/>
      <c r="E1038" s="101"/>
      <c r="F1038" s="87"/>
      <c r="G1038" s="11"/>
      <c r="H1038" s="118"/>
      <c r="I1038" s="12">
        <v>0.90080000000000005</v>
      </c>
      <c r="J1038" s="121"/>
      <c r="K1038" s="121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  <c r="IN1038"/>
      <c r="IO1038"/>
      <c r="IP1038"/>
      <c r="IQ1038"/>
      <c r="IR1038"/>
      <c r="IS1038"/>
      <c r="IT1038"/>
      <c r="IU1038"/>
      <c r="IV1038"/>
      <c r="IW1038"/>
      <c r="IX1038"/>
      <c r="IY1038"/>
      <c r="IZ1038"/>
      <c r="JA1038"/>
      <c r="JB1038"/>
      <c r="JC1038"/>
      <c r="JD1038"/>
      <c r="JE1038"/>
      <c r="JF1038"/>
      <c r="JG1038"/>
      <c r="JH1038"/>
      <c r="JI1038"/>
      <c r="JJ1038"/>
      <c r="JK1038"/>
      <c r="JL1038"/>
      <c r="JM1038"/>
      <c r="JN1038"/>
      <c r="JO1038"/>
      <c r="JP1038"/>
      <c r="JQ1038"/>
      <c r="JR1038"/>
      <c r="JS1038"/>
      <c r="JT1038"/>
      <c r="JU1038"/>
      <c r="JV1038"/>
      <c r="JW1038"/>
      <c r="JX1038"/>
      <c r="JY1038"/>
      <c r="JZ1038"/>
      <c r="KA1038"/>
      <c r="KB1038"/>
      <c r="KC1038"/>
      <c r="KD1038"/>
      <c r="KE1038"/>
      <c r="KF1038"/>
      <c r="KG1038"/>
      <c r="KH1038"/>
      <c r="KI1038"/>
      <c r="KJ1038"/>
      <c r="KK1038"/>
      <c r="KL1038"/>
      <c r="KM1038"/>
      <c r="KN1038"/>
      <c r="KO1038"/>
      <c r="KP1038"/>
      <c r="KQ1038"/>
      <c r="KR1038"/>
      <c r="KS1038"/>
      <c r="KT1038"/>
      <c r="KU1038"/>
      <c r="KV1038"/>
      <c r="KW1038"/>
      <c r="KX1038"/>
      <c r="KY1038"/>
      <c r="KZ1038"/>
      <c r="LA1038"/>
      <c r="LB1038"/>
      <c r="LC1038"/>
      <c r="LD1038"/>
      <c r="LE1038"/>
      <c r="LF1038"/>
      <c r="LG1038"/>
      <c r="LH1038"/>
      <c r="LI1038"/>
      <c r="LJ1038"/>
      <c r="LK1038"/>
      <c r="LL1038"/>
      <c r="LM1038"/>
      <c r="LN1038"/>
      <c r="LO1038"/>
      <c r="LP1038"/>
      <c r="LQ1038"/>
      <c r="LR1038"/>
      <c r="LS1038"/>
      <c r="LT1038"/>
      <c r="LU1038"/>
      <c r="LV1038"/>
      <c r="LW1038"/>
      <c r="LX1038"/>
      <c r="LY1038"/>
      <c r="LZ1038"/>
      <c r="MA1038"/>
      <c r="MB1038"/>
      <c r="MC1038"/>
      <c r="MD1038"/>
      <c r="ME1038"/>
      <c r="MF1038"/>
      <c r="MG1038"/>
      <c r="MH1038"/>
      <c r="MI1038"/>
      <c r="MJ1038"/>
      <c r="MK1038"/>
      <c r="ML1038"/>
      <c r="MM1038"/>
      <c r="MN1038"/>
      <c r="MO1038"/>
      <c r="MP1038"/>
      <c r="MQ1038"/>
      <c r="MR1038"/>
      <c r="MS1038"/>
      <c r="MT1038"/>
      <c r="MU1038"/>
      <c r="MV1038"/>
      <c r="MW1038"/>
      <c r="MX1038"/>
      <c r="MY1038"/>
      <c r="MZ1038"/>
      <c r="NA1038"/>
      <c r="NB1038"/>
      <c r="NC1038"/>
      <c r="ND1038"/>
      <c r="NE1038"/>
      <c r="NF1038"/>
      <c r="NG1038"/>
      <c r="NH1038"/>
      <c r="NI1038"/>
      <c r="NJ1038"/>
      <c r="NK1038"/>
      <c r="NL1038"/>
      <c r="NM1038"/>
      <c r="NN1038"/>
      <c r="NO1038"/>
      <c r="NP1038"/>
      <c r="NQ1038"/>
      <c r="NR1038"/>
      <c r="NS1038"/>
      <c r="NT1038"/>
      <c r="NU1038"/>
      <c r="NV1038"/>
      <c r="NW1038"/>
      <c r="NX1038"/>
      <c r="NY1038"/>
      <c r="NZ1038"/>
      <c r="OA1038"/>
      <c r="OB1038"/>
      <c r="OC1038"/>
      <c r="OD1038"/>
      <c r="OE1038"/>
      <c r="OF1038"/>
      <c r="OG1038"/>
      <c r="OH1038"/>
      <c r="OI1038"/>
      <c r="OJ1038"/>
      <c r="OK1038"/>
      <c r="OL1038"/>
      <c r="OM1038"/>
      <c r="ON1038"/>
      <c r="OO1038"/>
      <c r="OP1038"/>
      <c r="OQ1038"/>
      <c r="OR1038"/>
      <c r="OS1038"/>
      <c r="OT1038"/>
      <c r="OU1038"/>
      <c r="OV1038"/>
      <c r="OW1038"/>
      <c r="OX1038"/>
      <c r="OY1038"/>
      <c r="OZ1038"/>
      <c r="PA1038"/>
      <c r="PB1038"/>
      <c r="PC1038"/>
      <c r="PD1038"/>
      <c r="PE1038"/>
      <c r="PF1038"/>
      <c r="PG1038"/>
      <c r="PH1038"/>
      <c r="PI1038"/>
      <c r="PJ1038"/>
      <c r="PK1038"/>
      <c r="PL1038"/>
      <c r="PM1038"/>
      <c r="PN1038"/>
      <c r="PO1038"/>
      <c r="PP1038"/>
      <c r="PQ1038"/>
      <c r="PR1038"/>
      <c r="PS1038"/>
      <c r="PT1038"/>
      <c r="PU1038"/>
      <c r="PV1038"/>
      <c r="PW1038"/>
      <c r="PX1038"/>
      <c r="PY1038"/>
      <c r="PZ1038"/>
      <c r="QA1038"/>
      <c r="QB1038"/>
      <c r="QC1038"/>
      <c r="QD1038"/>
      <c r="QE1038"/>
      <c r="QF1038"/>
      <c r="QG1038"/>
      <c r="QH1038"/>
      <c r="QI1038"/>
      <c r="QJ1038"/>
      <c r="QK1038"/>
      <c r="QL1038"/>
      <c r="QM1038"/>
      <c r="QN1038"/>
      <c r="QO1038"/>
      <c r="QP1038"/>
      <c r="QQ1038"/>
      <c r="QR1038"/>
      <c r="QS1038"/>
      <c r="QT1038"/>
      <c r="QU1038"/>
      <c r="QV1038"/>
      <c r="QW1038"/>
      <c r="QX1038"/>
      <c r="QY1038"/>
      <c r="QZ1038"/>
      <c r="RA1038"/>
      <c r="RB1038"/>
      <c r="RC1038"/>
      <c r="RD1038"/>
      <c r="RE1038"/>
      <c r="RF1038"/>
      <c r="RG1038"/>
      <c r="RH1038"/>
      <c r="RI1038"/>
      <c r="RJ1038"/>
      <c r="RK1038"/>
      <c r="RL1038"/>
      <c r="RM1038"/>
      <c r="RN1038"/>
      <c r="RO1038"/>
      <c r="RP1038"/>
      <c r="RQ1038"/>
      <c r="RR1038"/>
      <c r="RS1038"/>
      <c r="RT1038"/>
      <c r="RU1038"/>
      <c r="RV1038"/>
      <c r="RW1038"/>
      <c r="RX1038"/>
      <c r="RY1038"/>
      <c r="RZ1038"/>
      <c r="SA1038"/>
      <c r="SB1038"/>
      <c r="SC1038"/>
      <c r="SD1038"/>
      <c r="SE1038"/>
      <c r="SF1038"/>
      <c r="SG1038"/>
      <c r="SH1038"/>
      <c r="SI1038"/>
      <c r="SJ1038"/>
      <c r="SK1038"/>
      <c r="SL1038"/>
      <c r="SM1038"/>
      <c r="SN1038"/>
      <c r="SO1038"/>
      <c r="SP1038"/>
      <c r="SQ1038"/>
      <c r="SR1038"/>
      <c r="SS1038"/>
      <c r="ST1038"/>
      <c r="SU1038"/>
      <c r="SV1038"/>
      <c r="SW1038"/>
      <c r="SX1038"/>
      <c r="SY1038"/>
      <c r="SZ1038"/>
      <c r="TA1038"/>
      <c r="TB1038"/>
      <c r="TC1038"/>
      <c r="TD1038"/>
      <c r="TE1038"/>
      <c r="TF1038"/>
      <c r="TG1038"/>
      <c r="TH1038"/>
      <c r="TI1038"/>
      <c r="TJ1038"/>
      <c r="TK1038"/>
      <c r="TL1038"/>
      <c r="TM1038"/>
      <c r="TN1038"/>
      <c r="TO1038"/>
      <c r="TP1038"/>
      <c r="TQ1038"/>
      <c r="TR1038"/>
      <c r="TS1038"/>
      <c r="TT1038"/>
      <c r="TU1038"/>
      <c r="TV1038"/>
      <c r="TW1038"/>
      <c r="TX1038"/>
      <c r="TY1038"/>
      <c r="TZ1038"/>
      <c r="UA1038"/>
      <c r="UB1038"/>
      <c r="UC1038"/>
      <c r="UD1038"/>
      <c r="UE1038"/>
      <c r="UF1038"/>
      <c r="UG1038"/>
      <c r="UH1038"/>
      <c r="UI1038"/>
      <c r="UJ1038"/>
      <c r="UK1038"/>
      <c r="UL1038"/>
      <c r="UM1038"/>
      <c r="UN1038"/>
      <c r="UO1038"/>
      <c r="UP1038"/>
      <c r="UQ1038"/>
      <c r="UR1038"/>
      <c r="US1038"/>
      <c r="UT1038"/>
      <c r="UU1038"/>
      <c r="UV1038"/>
      <c r="UW1038"/>
      <c r="UX1038"/>
      <c r="UY1038"/>
      <c r="UZ1038"/>
      <c r="VA1038"/>
      <c r="VB1038"/>
      <c r="VC1038"/>
      <c r="VD1038"/>
      <c r="VE1038"/>
      <c r="VF1038"/>
      <c r="VG1038"/>
      <c r="VH1038"/>
      <c r="VI1038"/>
      <c r="VJ1038"/>
      <c r="VK1038"/>
      <c r="VL1038"/>
      <c r="VM1038"/>
      <c r="VN1038"/>
      <c r="VO1038"/>
      <c r="VP1038"/>
      <c r="VQ1038"/>
      <c r="VR1038"/>
      <c r="VS1038"/>
      <c r="VT1038"/>
      <c r="VU1038"/>
      <c r="VV1038"/>
      <c r="VW1038"/>
      <c r="VX1038"/>
      <c r="VY1038"/>
      <c r="VZ1038"/>
      <c r="WA1038"/>
      <c r="WB1038"/>
      <c r="WC1038"/>
      <c r="WD1038"/>
      <c r="WE1038"/>
      <c r="WF1038"/>
      <c r="WG1038"/>
      <c r="WH1038"/>
      <c r="WI1038"/>
      <c r="WJ1038"/>
      <c r="WK1038"/>
      <c r="WL1038"/>
      <c r="WM1038"/>
      <c r="WN1038"/>
      <c r="WO1038"/>
      <c r="WP1038"/>
      <c r="WQ1038"/>
      <c r="WR1038"/>
      <c r="WS1038"/>
      <c r="WT1038"/>
      <c r="WU1038"/>
      <c r="WV1038"/>
      <c r="WW1038"/>
      <c r="WX1038"/>
      <c r="WY1038"/>
      <c r="WZ1038"/>
      <c r="XA1038"/>
      <c r="XB1038"/>
      <c r="XC1038"/>
      <c r="XD1038"/>
      <c r="XE1038"/>
      <c r="XF1038"/>
      <c r="XG1038"/>
      <c r="XH1038"/>
      <c r="XI1038"/>
      <c r="XJ1038"/>
      <c r="XK1038"/>
      <c r="XL1038"/>
      <c r="XM1038"/>
      <c r="XN1038"/>
      <c r="XO1038"/>
      <c r="XP1038"/>
      <c r="XQ1038"/>
      <c r="XR1038"/>
      <c r="XS1038"/>
      <c r="XT1038"/>
      <c r="XU1038"/>
      <c r="XV1038"/>
      <c r="XW1038"/>
      <c r="XX1038"/>
      <c r="XY1038"/>
      <c r="XZ1038"/>
      <c r="YA1038"/>
      <c r="YB1038"/>
      <c r="YC1038"/>
      <c r="YD1038"/>
      <c r="YE1038"/>
      <c r="YF1038"/>
      <c r="YG1038"/>
      <c r="YH1038"/>
      <c r="YI1038"/>
      <c r="YJ1038"/>
      <c r="YK1038"/>
      <c r="YL1038"/>
      <c r="YM1038"/>
      <c r="YN1038"/>
      <c r="YO1038"/>
      <c r="YP1038"/>
      <c r="YQ1038"/>
      <c r="YR1038"/>
      <c r="YS1038"/>
      <c r="YT1038"/>
      <c r="YU1038"/>
      <c r="YV1038"/>
      <c r="YW1038"/>
      <c r="YX1038"/>
      <c r="YY1038"/>
      <c r="YZ1038"/>
      <c r="ZA1038"/>
      <c r="ZB1038"/>
      <c r="ZC1038"/>
      <c r="ZD1038"/>
      <c r="ZE1038"/>
      <c r="ZF1038"/>
      <c r="ZG1038"/>
      <c r="ZH1038"/>
      <c r="ZI1038"/>
      <c r="ZJ1038"/>
      <c r="ZK1038"/>
      <c r="ZL1038"/>
      <c r="ZM1038"/>
      <c r="ZN1038"/>
      <c r="ZO1038"/>
      <c r="ZP1038"/>
      <c r="ZQ1038"/>
      <c r="ZR1038"/>
      <c r="ZS1038"/>
      <c r="ZT1038"/>
      <c r="ZU1038"/>
      <c r="ZV1038"/>
      <c r="ZW1038"/>
      <c r="ZX1038"/>
      <c r="ZY1038"/>
      <c r="ZZ1038"/>
      <c r="AAA1038"/>
      <c r="AAB1038"/>
      <c r="AAC1038"/>
      <c r="AAD1038"/>
      <c r="AAE1038"/>
      <c r="AAF1038"/>
      <c r="AAG1038"/>
      <c r="AAH1038"/>
      <c r="AAI1038"/>
      <c r="AAJ1038"/>
      <c r="AAK1038"/>
      <c r="AAL1038"/>
      <c r="AAM1038"/>
      <c r="AAN1038"/>
      <c r="AAO1038"/>
      <c r="AAP1038"/>
      <c r="AAQ1038"/>
      <c r="AAR1038"/>
      <c r="AAS1038"/>
      <c r="AAT1038"/>
      <c r="AAU1038"/>
      <c r="AAV1038"/>
      <c r="AAW1038"/>
      <c r="AAX1038"/>
      <c r="AAY1038"/>
      <c r="AAZ1038"/>
      <c r="ABA1038"/>
      <c r="ABB1038"/>
      <c r="ABC1038"/>
      <c r="ABD1038"/>
      <c r="ABE1038"/>
      <c r="ABF1038"/>
      <c r="ABG1038"/>
      <c r="ABH1038"/>
      <c r="ABI1038"/>
      <c r="ABJ1038"/>
      <c r="ABK1038"/>
      <c r="ABL1038"/>
      <c r="ABM1038"/>
      <c r="ABN1038"/>
      <c r="ABO1038"/>
      <c r="ABP1038"/>
      <c r="ABQ1038"/>
      <c r="ABR1038"/>
      <c r="ABS1038"/>
      <c r="ABT1038"/>
      <c r="ABU1038"/>
      <c r="ABV1038"/>
      <c r="ABW1038"/>
      <c r="ABX1038"/>
      <c r="ABY1038"/>
      <c r="ABZ1038"/>
      <c r="ACA1038"/>
      <c r="ACB1038"/>
      <c r="ACC1038"/>
      <c r="ACD1038"/>
      <c r="ACE1038"/>
      <c r="ACF1038"/>
      <c r="ACG1038"/>
      <c r="ACH1038"/>
      <c r="ACI1038"/>
      <c r="ACJ1038"/>
      <c r="ACK1038"/>
      <c r="ACL1038"/>
      <c r="ACM1038"/>
      <c r="ACN1038"/>
      <c r="ACO1038"/>
      <c r="ACP1038"/>
      <c r="ACQ1038"/>
      <c r="ACR1038"/>
      <c r="ACS1038"/>
      <c r="ACT1038"/>
      <c r="ACU1038"/>
      <c r="ACV1038"/>
      <c r="ACW1038"/>
      <c r="ACX1038"/>
      <c r="ACY1038"/>
      <c r="ACZ1038"/>
      <c r="ADA1038"/>
      <c r="ADB1038"/>
      <c r="ADC1038"/>
      <c r="ADD1038"/>
      <c r="ADE1038"/>
      <c r="ADF1038"/>
      <c r="ADG1038"/>
      <c r="ADH1038"/>
      <c r="ADI1038"/>
      <c r="ADJ1038"/>
      <c r="ADK1038"/>
      <c r="ADL1038"/>
      <c r="ADM1038"/>
      <c r="ADN1038"/>
      <c r="ADO1038"/>
      <c r="ADP1038"/>
      <c r="ADQ1038"/>
      <c r="ADR1038"/>
      <c r="ADS1038"/>
      <c r="ADT1038"/>
      <c r="ADU1038"/>
      <c r="ADV1038"/>
      <c r="ADW1038"/>
      <c r="ADX1038"/>
      <c r="ADY1038"/>
      <c r="ADZ1038"/>
      <c r="AEA1038"/>
      <c r="AEB1038"/>
      <c r="AEC1038"/>
      <c r="AED1038"/>
      <c r="AEE1038"/>
      <c r="AEF1038"/>
      <c r="AEG1038"/>
      <c r="AEH1038"/>
      <c r="AEI1038"/>
      <c r="AEJ1038"/>
      <c r="AEK1038"/>
      <c r="AEL1038"/>
      <c r="AEM1038"/>
      <c r="AEN1038"/>
      <c r="AEO1038"/>
      <c r="AEP1038"/>
      <c r="AEQ1038"/>
      <c r="AER1038"/>
      <c r="AES1038"/>
      <c r="AET1038"/>
      <c r="AEU1038"/>
      <c r="AEV1038"/>
      <c r="AEW1038"/>
      <c r="AEX1038"/>
      <c r="AEY1038"/>
      <c r="AEZ1038"/>
      <c r="AFA1038"/>
      <c r="AFB1038"/>
      <c r="AFC1038"/>
      <c r="AFD1038"/>
      <c r="AFE1038"/>
      <c r="AFF1038"/>
      <c r="AFG1038"/>
      <c r="AFH1038"/>
      <c r="AFI1038"/>
      <c r="AFJ1038"/>
      <c r="AFK1038"/>
      <c r="AFL1038"/>
      <c r="AFM1038"/>
      <c r="AFN1038"/>
      <c r="AFO1038"/>
      <c r="AFP1038"/>
      <c r="AFQ1038"/>
      <c r="AFR1038"/>
      <c r="AFS1038"/>
      <c r="AFT1038"/>
      <c r="AFU1038"/>
      <c r="AFV1038"/>
      <c r="AFW1038"/>
      <c r="AFX1038"/>
      <c r="AFY1038"/>
      <c r="AFZ1038"/>
      <c r="AGA1038"/>
      <c r="AGB1038"/>
      <c r="AGC1038"/>
      <c r="AGD1038"/>
      <c r="AGE1038"/>
      <c r="AGF1038"/>
      <c r="AGG1038"/>
      <c r="AGH1038"/>
      <c r="AGI1038"/>
      <c r="AGJ1038"/>
      <c r="AGK1038"/>
      <c r="AGL1038"/>
      <c r="AGM1038"/>
      <c r="AGN1038"/>
      <c r="AGO1038"/>
      <c r="AGP1038"/>
      <c r="AGQ1038"/>
      <c r="AGR1038"/>
      <c r="AGS1038"/>
      <c r="AGT1038"/>
      <c r="AGU1038"/>
      <c r="AGV1038"/>
      <c r="AGW1038"/>
      <c r="AGX1038"/>
      <c r="AGY1038"/>
      <c r="AGZ1038"/>
      <c r="AHA1038"/>
      <c r="AHB1038"/>
      <c r="AHC1038"/>
      <c r="AHD1038"/>
      <c r="AHE1038"/>
      <c r="AHF1038"/>
      <c r="AHG1038"/>
      <c r="AHH1038"/>
      <c r="AHI1038"/>
      <c r="AHJ1038"/>
      <c r="AHK1038"/>
      <c r="AHL1038"/>
      <c r="AHM1038"/>
      <c r="AHN1038"/>
      <c r="AHO1038"/>
      <c r="AHP1038"/>
      <c r="AHQ1038"/>
      <c r="AHR1038"/>
      <c r="AHS1038"/>
      <c r="AHT1038"/>
      <c r="AHU1038"/>
      <c r="AHV1038"/>
      <c r="AHW1038"/>
      <c r="AHX1038"/>
      <c r="AHY1038"/>
      <c r="AHZ1038"/>
      <c r="AIA1038"/>
      <c r="AIB1038"/>
      <c r="AIC1038"/>
      <c r="AID1038"/>
      <c r="AIE1038"/>
      <c r="AIF1038"/>
      <c r="AIG1038"/>
      <c r="AIH1038"/>
      <c r="AII1038"/>
      <c r="AIJ1038"/>
      <c r="AIK1038"/>
      <c r="AIL1038"/>
      <c r="AIM1038"/>
      <c r="AIN1038"/>
      <c r="AIO1038"/>
      <c r="AIP1038"/>
      <c r="AIQ1038"/>
      <c r="AIR1038"/>
      <c r="AIS1038"/>
      <c r="AIT1038"/>
      <c r="AIU1038"/>
      <c r="AIV1038"/>
      <c r="AIW1038"/>
      <c r="AIX1038"/>
      <c r="AIY1038"/>
      <c r="AIZ1038"/>
      <c r="AJA1038"/>
      <c r="AJB1038"/>
      <c r="AJC1038"/>
      <c r="AJD1038"/>
      <c r="AJE1038"/>
      <c r="AJF1038"/>
      <c r="AJG1038"/>
      <c r="AJH1038"/>
      <c r="AJI1038"/>
      <c r="AJJ1038"/>
      <c r="AJK1038"/>
      <c r="AJL1038"/>
      <c r="AJM1038"/>
      <c r="AJN1038"/>
      <c r="AJO1038"/>
      <c r="AJP1038"/>
      <c r="AJQ1038"/>
      <c r="AJR1038"/>
      <c r="AJS1038"/>
      <c r="AJT1038"/>
      <c r="AJU1038"/>
      <c r="AJV1038"/>
      <c r="AJW1038"/>
      <c r="AJX1038"/>
      <c r="AJY1038"/>
      <c r="AJZ1038"/>
      <c r="AKA1038"/>
      <c r="AKB1038"/>
      <c r="AKC1038"/>
      <c r="AKD1038"/>
      <c r="AKE1038"/>
      <c r="AKF1038"/>
      <c r="AKG1038"/>
      <c r="AKH1038"/>
      <c r="AKI1038"/>
      <c r="AKJ1038"/>
      <c r="AKK1038"/>
      <c r="AKL1038"/>
      <c r="AKM1038"/>
      <c r="AKN1038"/>
      <c r="AKO1038"/>
      <c r="AKP1038"/>
      <c r="AKQ1038"/>
      <c r="AKR1038"/>
      <c r="AKS1038"/>
      <c r="AKT1038"/>
      <c r="AKU1038"/>
      <c r="AKV1038"/>
      <c r="AKW1038"/>
      <c r="AKX1038"/>
      <c r="AKY1038"/>
      <c r="AKZ1038"/>
      <c r="ALA1038"/>
      <c r="ALB1038"/>
      <c r="ALC1038"/>
      <c r="ALD1038"/>
      <c r="ALE1038"/>
      <c r="ALF1038"/>
      <c r="ALG1038"/>
      <c r="ALH1038"/>
      <c r="ALI1038"/>
      <c r="ALJ1038"/>
      <c r="ALK1038"/>
      <c r="ALL1038"/>
      <c r="ALM1038"/>
      <c r="ALN1038"/>
      <c r="ALO1038"/>
      <c r="ALP1038"/>
      <c r="ALQ1038"/>
      <c r="ALR1038"/>
      <c r="ALS1038"/>
      <c r="ALT1038"/>
      <c r="ALU1038"/>
      <c r="ALV1038"/>
      <c r="ALW1038"/>
      <c r="ALX1038"/>
      <c r="ALY1038"/>
      <c r="ALZ1038"/>
      <c r="AMA1038"/>
      <c r="AMB1038"/>
      <c r="AMC1038"/>
      <c r="AMD1038"/>
      <c r="AME1038"/>
      <c r="AMF1038"/>
      <c r="AMG1038"/>
      <c r="AMH1038"/>
      <c r="AMI1038"/>
    </row>
    <row r="1039" spans="1:1024" s="6" customFormat="1" ht="27.75" customHeight="1" x14ac:dyDescent="0.3">
      <c r="A1039" s="145"/>
      <c r="B1039" s="145"/>
      <c r="C1039" s="145"/>
      <c r="D1039" s="145"/>
      <c r="E1039" s="145"/>
      <c r="F1039" s="145"/>
      <c r="G1039" s="145"/>
      <c r="H1039" s="119"/>
      <c r="I1039" s="19"/>
      <c r="J1039" s="123"/>
      <c r="K1039" s="123"/>
      <c r="AMJ1039"/>
    </row>
    <row r="1040" spans="1:1024" x14ac:dyDescent="0.3">
      <c r="A1040" s="71"/>
      <c r="B1040" s="87"/>
      <c r="C1040" s="87"/>
      <c r="D1040" s="87"/>
      <c r="E1040" s="101"/>
      <c r="F1040" s="87"/>
      <c r="G1040" s="11"/>
      <c r="H1040" s="118"/>
      <c r="I1040" s="12"/>
    </row>
    <row r="1041" spans="1:9" x14ac:dyDescent="0.3">
      <c r="A1041" s="68"/>
      <c r="B1041" s="87"/>
      <c r="C1041" s="87"/>
      <c r="D1041" s="87"/>
      <c r="E1041" s="101"/>
      <c r="F1041" s="87"/>
      <c r="G1041" s="11"/>
      <c r="H1041" s="118"/>
      <c r="I1041" s="12"/>
    </row>
    <row r="1042" spans="1:9" x14ac:dyDescent="0.3">
      <c r="A1042" s="68"/>
      <c r="B1042" s="87"/>
      <c r="C1042" s="87"/>
      <c r="D1042" s="87"/>
      <c r="E1042" s="101"/>
      <c r="F1042" s="87"/>
      <c r="G1042" s="11"/>
      <c r="H1042" s="118"/>
      <c r="I1042" s="12"/>
    </row>
    <row r="1043" spans="1:9" ht="11.25" customHeight="1" x14ac:dyDescent="0.3">
      <c r="A1043" s="151"/>
      <c r="B1043" s="151"/>
      <c r="C1043" s="151"/>
      <c r="D1043" s="151"/>
      <c r="E1043" s="151"/>
      <c r="F1043" s="151"/>
      <c r="G1043" s="151"/>
      <c r="H1043" s="120"/>
      <c r="I1043" s="21">
        <v>0.7379</v>
      </c>
    </row>
  </sheetData>
  <mergeCells count="136">
    <mergeCell ref="A1043:G1043"/>
    <mergeCell ref="A969:G969"/>
    <mergeCell ref="A974:G974"/>
    <mergeCell ref="A984:G984"/>
    <mergeCell ref="A992:G992"/>
    <mergeCell ref="A1003:G1003"/>
    <mergeCell ref="A1016:G1016"/>
    <mergeCell ref="A1019:G1019"/>
    <mergeCell ref="A1030:G1030"/>
    <mergeCell ref="A1039:G1039"/>
    <mergeCell ref="A904:G904"/>
    <mergeCell ref="A916:G916"/>
    <mergeCell ref="A925:G925"/>
    <mergeCell ref="A929:G929"/>
    <mergeCell ref="A930:G930"/>
    <mergeCell ref="A941:G941"/>
    <mergeCell ref="A945:G945"/>
    <mergeCell ref="A954:G954"/>
    <mergeCell ref="A964:G964"/>
    <mergeCell ref="A835:G835"/>
    <mergeCell ref="A844:G844"/>
    <mergeCell ref="A851:G851"/>
    <mergeCell ref="A859:G859"/>
    <mergeCell ref="A869:G869"/>
    <mergeCell ref="A876:G876"/>
    <mergeCell ref="A887:G887"/>
    <mergeCell ref="A890:G890"/>
    <mergeCell ref="A901:G901"/>
    <mergeCell ref="A772:G772"/>
    <mergeCell ref="A776:G776"/>
    <mergeCell ref="A777:G777"/>
    <mergeCell ref="A787:G787"/>
    <mergeCell ref="A799:G799"/>
    <mergeCell ref="A804:G804"/>
    <mergeCell ref="A808:G808"/>
    <mergeCell ref="A817:G817"/>
    <mergeCell ref="A826:G826"/>
    <mergeCell ref="A707:G707"/>
    <mergeCell ref="A718:G718"/>
    <mergeCell ref="A725:G725"/>
    <mergeCell ref="A727:G727"/>
    <mergeCell ref="A738:G738"/>
    <mergeCell ref="A741:G741"/>
    <mergeCell ref="A752:G752"/>
    <mergeCell ref="A755:G755"/>
    <mergeCell ref="A765:G765"/>
    <mergeCell ref="A649:G649"/>
    <mergeCell ref="A650:G650"/>
    <mergeCell ref="A660:G660"/>
    <mergeCell ref="A671:G671"/>
    <mergeCell ref="A675:G675"/>
    <mergeCell ref="A678:G678"/>
    <mergeCell ref="A687:G687"/>
    <mergeCell ref="A696:G696"/>
    <mergeCell ref="A701:G701"/>
    <mergeCell ref="A591:G591"/>
    <mergeCell ref="A595:G595"/>
    <mergeCell ref="A597:G597"/>
    <mergeCell ref="A608:G608"/>
    <mergeCell ref="A611:G611"/>
    <mergeCell ref="A623:G623"/>
    <mergeCell ref="A626:G626"/>
    <mergeCell ref="A637:G637"/>
    <mergeCell ref="A644:G644"/>
    <mergeCell ref="A524:G524"/>
    <mergeCell ref="A525:G525"/>
    <mergeCell ref="A536:G536"/>
    <mergeCell ref="A540:G540"/>
    <mergeCell ref="A549:G549"/>
    <mergeCell ref="A558:G558"/>
    <mergeCell ref="A567:G567"/>
    <mergeCell ref="A573:G573"/>
    <mergeCell ref="A580:G580"/>
    <mergeCell ref="A453:G453"/>
    <mergeCell ref="A463:G463"/>
    <mergeCell ref="A473:G473"/>
    <mergeCell ref="A475:G475"/>
    <mergeCell ref="A486:G486"/>
    <mergeCell ref="A498:G498"/>
    <mergeCell ref="A501:G501"/>
    <mergeCell ref="A511:G511"/>
    <mergeCell ref="A519:G519"/>
    <mergeCell ref="A391:G391"/>
    <mergeCell ref="A393:G393"/>
    <mergeCell ref="A394:G394"/>
    <mergeCell ref="A401:G401"/>
    <mergeCell ref="A410:G410"/>
    <mergeCell ref="A420:G420"/>
    <mergeCell ref="A429:G429"/>
    <mergeCell ref="A438:G438"/>
    <mergeCell ref="A445:G445"/>
    <mergeCell ref="A346:G346"/>
    <mergeCell ref="A352:G352"/>
    <mergeCell ref="A356:G356"/>
    <mergeCell ref="A359:G359"/>
    <mergeCell ref="A360:G360"/>
    <mergeCell ref="A369:G369"/>
    <mergeCell ref="A374:G374"/>
    <mergeCell ref="A385:G385"/>
    <mergeCell ref="A388:G388"/>
    <mergeCell ref="A281:G281"/>
    <mergeCell ref="A292:G292"/>
    <mergeCell ref="A297:G297"/>
    <mergeCell ref="A298:G298"/>
    <mergeCell ref="A307:G307"/>
    <mergeCell ref="A310:G310"/>
    <mergeCell ref="A322:G322"/>
    <mergeCell ref="A325:G325"/>
    <mergeCell ref="A336:G336"/>
    <mergeCell ref="A226:G226"/>
    <mergeCell ref="A228:G228"/>
    <mergeCell ref="A240:G240"/>
    <mergeCell ref="A251:G251"/>
    <mergeCell ref="A265:G265"/>
    <mergeCell ref="A267:G267"/>
    <mergeCell ref="A269:G269"/>
    <mergeCell ref="A272:G272"/>
    <mergeCell ref="A276:G276"/>
    <mergeCell ref="A123:G123"/>
    <mergeCell ref="A192:G192"/>
    <mergeCell ref="A195:G195"/>
    <mergeCell ref="A199:G199"/>
    <mergeCell ref="A204:G204"/>
    <mergeCell ref="A207:G207"/>
    <mergeCell ref="A210:G210"/>
    <mergeCell ref="A222:G222"/>
    <mergeCell ref="A224:G224"/>
    <mergeCell ref="J1:L2"/>
    <mergeCell ref="G3:H3"/>
    <mergeCell ref="A8:A9"/>
    <mergeCell ref="B8:G8"/>
    <mergeCell ref="H8:H9"/>
    <mergeCell ref="J8:J9"/>
    <mergeCell ref="K8:K9"/>
    <mergeCell ref="A10:G10"/>
    <mergeCell ref="A4:K6"/>
  </mergeCells>
  <pageMargins left="0.39374999999999999" right="0.139583333333333" top="0.39374999999999999" bottom="0.39374999999999999" header="0.39374999999999999" footer="0.51180555555555496"/>
  <pageSetup paperSize="9" scale="61" firstPageNumber="0" orientation="portrait" r:id="rId1"/>
  <headerFooter>
    <oddHeader>&amp;CСтраница&amp;P</oddHeader>
  </headerFooter>
  <rowBreaks count="2" manualBreakCount="2">
    <brk id="136" max="11" man="1"/>
    <brk id="18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2022-2024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2022-09-27T14:03:35Z</cp:lastPrinted>
  <dcterms:created xsi:type="dcterms:W3CDTF">2007-09-24T11:14:26Z</dcterms:created>
  <dcterms:modified xsi:type="dcterms:W3CDTF">2022-10-02T07:55:06Z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