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<sst xmlns="http://schemas.openxmlformats.org/spreadsheetml/2006/main" count="98" uniqueCount="95">
  <si>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</si>
  <si>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</si>
  <si>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</si>
  <si>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</si>
  <si>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</si>
  <si>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</si>
  <si>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</si>
  <si>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</si>
  <si>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</si>
  <si>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</si>
  <si>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</si>
  <si>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</si>
  <si>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</si>
  <si>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</si>
  <si>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</si>
  <si>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</si>
  <si>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</si>
  <si>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</si>
  <si>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</si>
  <si>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</si>
  <si>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</si>
  <si>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</si>
  <si>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</si>
  <si>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</si>
  <si>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</si>
  <si>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</si>
  <si>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</si>
  <si>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</si>
  <si>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</si>
  <si>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</si>
  <si>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</si>
  <si>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</si>
  <si>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</si>
  <si>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</si>
  <si>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</si>
  <si>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</si>
  <si>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</si>
  <si>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</si>
  <si>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</si>
  <si>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</si>
  <si>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</si>
  <si>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</si>
  <si>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</si>
  <si>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</si>
  <si>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</si>
  <si>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</si>
  <si>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</si>
  <si>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</si>
  <si>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</si>
  <si>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</si>
  <si>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</si>
  <si>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</si>
  <si>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</si>
  <si>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</si>
  <si>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</si>
  <si>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</si>
  <si>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</si>
  <si>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</si>
  <si>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</si>
  <si>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</si>
  <si>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</si>
  <si>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</si>
  <si>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</si>
  <si>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</si>
  <si>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</si>
  <si>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</si>
  <si>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</si>
  <si>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</si>
  <si>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</si>
  <si>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</si>
  <si>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</si>
  <si>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</si>
  <si>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</si>
  <si>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</si>
  <si>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</si>
  <si>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</si>
  <si>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</si>
  <si>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</si>
  <si>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</si>
  <si>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</si>
  <si>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</si>
  <si>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</si>
  <si>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</si>
  <si>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</si>
  <si>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</si>
  <si>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</si>
  <si>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</si>
  <si>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</si>
  <si>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</si>
  <si>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</si>
  <si>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</si>
  <si>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</si>
  <si>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</si>
  <si>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</si>
  <si>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01.11.2019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</si>
</sst>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7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59614.700000000004</v>
      </c>
      <c r="D11" s="15">
        <f>H11+L11+Q11+U11</f>
        <v>59614.700000000004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1493.3000000000002</v>
      </c>
      <c r="L11" s="15">
        <f>I11+J11+K11</f>
        <v>8709.900000000001</v>
      </c>
      <c r="M11" s="15">
        <f>M13+M14</f>
        <v>3399.6</v>
      </c>
      <c r="N11" s="15">
        <f>N13+N14</f>
        <v>5222.9</v>
      </c>
      <c r="O11" s="15">
        <f>O13+O14</f>
        <v>9530.199999999999</v>
      </c>
      <c r="P11" s="15">
        <f>P13+P14</f>
        <v>0</v>
      </c>
      <c r="Q11" s="15">
        <f>M11+N11+O11</f>
        <v>18152.699999999997</v>
      </c>
      <c r="R11" s="15">
        <f>R13+R14</f>
        <v>6127.7</v>
      </c>
      <c r="S11" s="15">
        <f>S13+S14</f>
        <v>4109.7</v>
      </c>
      <c r="T11" s="15">
        <f>T13+T14</f>
        <v>16102</v>
      </c>
      <c r="U11" s="15">
        <f>R11+S11+T11</f>
        <v>26339.4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266.4</v>
      </c>
      <c r="L13" s="15">
        <f aca="true" t="shared" si="2" ref="L13:L33">I13+J13+K13</f>
        <v>1121.1</v>
      </c>
      <c r="M13" s="17">
        <v>628.6</v>
      </c>
      <c r="N13" s="21">
        <v>323.9</v>
      </c>
      <c r="O13" s="21">
        <v>640.8</v>
      </c>
      <c r="P13" s="22"/>
      <c r="Q13" s="15">
        <f aca="true" t="shared" si="3" ref="Q13:Q33">M13+N13+O13</f>
        <v>1593.3</v>
      </c>
      <c r="R13" s="17">
        <v>944</v>
      </c>
      <c r="S13" s="17">
        <v>764.7</v>
      </c>
      <c r="T13" s="17">
        <v>985.3</v>
      </c>
      <c r="U13" s="15">
        <f aca="true" t="shared" si="4" ref="U13:U33">R13+S13+T13</f>
        <v>2694</v>
      </c>
      <c r="V13" s="3"/>
    </row>
    <row r="14" spans="1:22" ht="12.75" customHeight="1">
      <c r="A14" s="23" t="s">
        <v>50</v>
      </c>
      <c r="B14" s="20" t="s">
        <v>51</v>
      </c>
      <c r="C14" s="17">
        <v>53023.3</v>
      </c>
      <c r="D14" s="15">
        <f t="shared" si="0"/>
        <v>53023.3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1226.9</v>
      </c>
      <c r="L14" s="15">
        <f t="shared" si="2"/>
        <v>7588.799999999999</v>
      </c>
      <c r="M14" s="17">
        <v>2771</v>
      </c>
      <c r="N14" s="17">
        <v>4899</v>
      </c>
      <c r="O14" s="17">
        <v>8889.4</v>
      </c>
      <c r="P14" s="22"/>
      <c r="Q14" s="15">
        <f t="shared" si="3"/>
        <v>16559.4</v>
      </c>
      <c r="R14" s="17">
        <v>5183.7</v>
      </c>
      <c r="S14" s="17">
        <v>3345</v>
      </c>
      <c r="T14" s="17">
        <v>15116.7</v>
      </c>
      <c r="U14" s="15">
        <f t="shared" si="4"/>
        <v>23645.4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60287.1</v>
      </c>
      <c r="D15" s="15">
        <f t="shared" si="0"/>
        <v>60287.100000000006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1895.6</v>
      </c>
      <c r="L15" s="15">
        <f t="shared" si="2"/>
        <v>5776.6</v>
      </c>
      <c r="M15" s="26">
        <f>M17+M18+M19+M20+M21</f>
        <v>2703</v>
      </c>
      <c r="N15" s="26">
        <f>N17+N18+N19+N20+N21</f>
        <v>6259.2</v>
      </c>
      <c r="O15" s="26">
        <f>O17+O18+O19+O20+O21</f>
        <v>7925.6</v>
      </c>
      <c r="P15" s="27"/>
      <c r="Q15" s="15">
        <f t="shared" si="3"/>
        <v>16887.800000000003</v>
      </c>
      <c r="R15" s="26">
        <f>R17+R18+R19+R20+R21</f>
        <v>7191.1</v>
      </c>
      <c r="S15" s="26">
        <f>S17+S18+S19+S20+S21</f>
        <v>5758.2</v>
      </c>
      <c r="T15" s="26">
        <f>T17+T18+T19+T20+T21</f>
        <v>19207.2</v>
      </c>
      <c r="U15" s="15">
        <f t="shared" si="4"/>
        <v>32156.5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32411.6</v>
      </c>
      <c r="D17" s="15">
        <f t="shared" si="0"/>
        <v>32411.600000000006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472.8</v>
      </c>
      <c r="N17" s="17">
        <v>3164.5</v>
      </c>
      <c r="O17" s="17">
        <v>6090.8</v>
      </c>
      <c r="P17" s="22"/>
      <c r="Q17" s="15">
        <f t="shared" si="3"/>
        <v>9728.1</v>
      </c>
      <c r="R17" s="17">
        <v>4850.1</v>
      </c>
      <c r="S17" s="17">
        <v>3006.1</v>
      </c>
      <c r="T17" s="17">
        <v>14768.6</v>
      </c>
      <c r="U17" s="15">
        <f t="shared" si="4"/>
        <v>22624.800000000003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25.299999999999997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2.2</v>
      </c>
      <c r="O18" s="17">
        <v>2.1</v>
      </c>
      <c r="P18" s="22"/>
      <c r="Q18" s="15">
        <f t="shared" si="3"/>
        <v>6.4</v>
      </c>
      <c r="R18" s="17">
        <v>2.1</v>
      </c>
      <c r="S18" s="17">
        <v>2.1</v>
      </c>
      <c r="T18" s="17">
        <v>4.2</v>
      </c>
      <c r="U18" s="15">
        <f t="shared" si="4"/>
        <v>8.4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27850.2</v>
      </c>
      <c r="D21" s="15">
        <f t="shared" si="0"/>
        <v>27850.199999999997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1893.5</v>
      </c>
      <c r="L21" s="15">
        <f t="shared" si="2"/>
        <v>5776.3</v>
      </c>
      <c r="M21" s="17">
        <v>2228.1</v>
      </c>
      <c r="N21" s="21">
        <v>3092.5</v>
      </c>
      <c r="O21" s="21">
        <v>1832.7</v>
      </c>
      <c r="P21" s="22"/>
      <c r="Q21" s="15">
        <f t="shared" si="3"/>
        <v>7153.3</v>
      </c>
      <c r="R21" s="17">
        <v>2338.9</v>
      </c>
      <c r="S21" s="17">
        <v>2750</v>
      </c>
      <c r="T21" s="17">
        <v>4434.4</v>
      </c>
      <c r="U21" s="15">
        <f t="shared" si="4"/>
        <v>9523.3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-672.3999999999942</v>
      </c>
      <c r="D22" s="15">
        <f t="shared" si="0"/>
        <v>-672.4000000000024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-402.2999999999997</v>
      </c>
      <c r="L22" s="15">
        <f t="shared" si="2"/>
        <v>2933.3000000000006</v>
      </c>
      <c r="M22" s="26">
        <f>M11-M15</f>
        <v>696.5999999999999</v>
      </c>
      <c r="N22" s="26">
        <f>N11-N15</f>
        <v>-1036.3000000000002</v>
      </c>
      <c r="O22" s="26">
        <f>O11-O15</f>
        <v>1604.5999999999985</v>
      </c>
      <c r="P22" s="26"/>
      <c r="Q22" s="15">
        <f t="shared" si="3"/>
        <v>1264.8999999999983</v>
      </c>
      <c r="R22" s="26">
        <f>R11-R15</f>
        <v>-1063.4000000000005</v>
      </c>
      <c r="S22" s="26">
        <f>S11-S15</f>
        <v>-1648.5</v>
      </c>
      <c r="T22" s="26">
        <f>T11-T15</f>
        <v>-3105.2000000000007</v>
      </c>
      <c r="U22" s="15">
        <f t="shared" si="4"/>
        <v>-5817.100000000001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672.3999999999942</v>
      </c>
      <c r="D23" s="15">
        <f>D24-D29+D36</f>
        <v>672.4000000000005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402.2999999999993</v>
      </c>
      <c r="L23" s="15">
        <f t="shared" si="2"/>
        <v>-2933.300000000001</v>
      </c>
      <c r="M23" s="26">
        <f>M24-M29+M36</f>
        <v>-696.6000000000004</v>
      </c>
      <c r="N23" s="26">
        <f>N24-N29+N36</f>
        <v>1036.3000000000002</v>
      </c>
      <c r="O23" s="26">
        <f>O24-O29+O36</f>
        <v>-1604.5999999999985</v>
      </c>
      <c r="P23" s="26"/>
      <c r="Q23" s="15">
        <f t="shared" si="3"/>
        <v>-1264.8999999999987</v>
      </c>
      <c r="R23" s="26">
        <f>R24-R29+R36</f>
        <v>1063.4000000000005</v>
      </c>
      <c r="S23" s="26">
        <f>S24-S29+S36</f>
        <v>1648.5</v>
      </c>
      <c r="T23" s="26">
        <f>T24-T29+T36</f>
        <v>3105.199999999999</v>
      </c>
      <c r="U23" s="15">
        <f t="shared" si="4"/>
        <v>5817.099999999999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-672.3999999999942</v>
      </c>
      <c r="D33" s="15">
        <f t="shared" si="5"/>
        <v>-672.4000000000024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-402.2999999999997</v>
      </c>
      <c r="L33" s="15">
        <f t="shared" si="2"/>
        <v>2933.3000000000006</v>
      </c>
      <c r="M33" s="26">
        <f>M22+M24-M29</f>
        <v>696.5999999999999</v>
      </c>
      <c r="N33" s="26">
        <f>N22+N24-N29</f>
        <v>-1036.3000000000002</v>
      </c>
      <c r="O33" s="26">
        <f>O22+O24-O29</f>
        <v>1604.5999999999985</v>
      </c>
      <c r="P33" s="26"/>
      <c r="Q33" s="15">
        <f t="shared" si="3"/>
        <v>1264.8999999999983</v>
      </c>
      <c r="R33" s="26">
        <f>R22+R24-R29</f>
        <v>-1063.4000000000005</v>
      </c>
      <c r="S33" s="26">
        <f>S22+S24-S29</f>
        <v>-1648.5</v>
      </c>
      <c r="T33" s="26">
        <f>T22+T24-T29</f>
        <v>-3105.2000000000007</v>
      </c>
      <c r="U33" s="15">
        <f t="shared" si="4"/>
        <v>-5817.100000000001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4552.200000000001</v>
      </c>
      <c r="N34" s="17">
        <f>M35</f>
        <v>5248.800000000001</v>
      </c>
      <c r="O34" s="17">
        <f>N35</f>
        <v>4212.500000000001</v>
      </c>
      <c r="P34" s="22"/>
      <c r="Q34" s="15">
        <f>M34</f>
        <v>4552.200000000001</v>
      </c>
      <c r="R34" s="17">
        <f>O35</f>
        <v>5817.099999999999</v>
      </c>
      <c r="S34" s="17">
        <f>R35</f>
        <v>4753.699999999999</v>
      </c>
      <c r="T34" s="17">
        <f>S35</f>
        <v>3105.199999999999</v>
      </c>
      <c r="U34" s="15">
        <f>R34</f>
        <v>5817.099999999999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-672.3999999999942</v>
      </c>
      <c r="D35" s="15">
        <f>T35</f>
        <v>0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4552.200000000001</v>
      </c>
      <c r="L35" s="15">
        <f>K35</f>
        <v>4552.200000000001</v>
      </c>
      <c r="M35" s="17">
        <f>M34+M33</f>
        <v>5248.800000000001</v>
      </c>
      <c r="N35" s="17">
        <f>N34+N33</f>
        <v>4212.500000000001</v>
      </c>
      <c r="O35" s="17">
        <f>O34+O33</f>
        <v>5817.099999999999</v>
      </c>
      <c r="P35" s="22"/>
      <c r="Q35" s="15">
        <f>O35</f>
        <v>5817.099999999999</v>
      </c>
      <c r="R35" s="17">
        <f>R34+R33</f>
        <v>4753.699999999999</v>
      </c>
      <c r="S35" s="17">
        <f>S34+S33</f>
        <v>3105.199999999999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672.3999999999942</v>
      </c>
      <c r="D36" s="15">
        <f>H36+L36+Q36+U36</f>
        <v>672.4000000000005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402.2999999999993</v>
      </c>
      <c r="L36" s="15">
        <f>I36+J36+K36</f>
        <v>-2933.300000000001</v>
      </c>
      <c r="M36" s="17">
        <f>M34-M35</f>
        <v>-696.6000000000004</v>
      </c>
      <c r="N36" s="17">
        <f>N34-N35</f>
        <v>1036.3000000000002</v>
      </c>
      <c r="O36" s="17">
        <f>O34-O35</f>
        <v>-1604.5999999999985</v>
      </c>
      <c r="P36" s="17"/>
      <c r="Q36" s="15">
        <f>M36+N36+O36</f>
        <v>-1264.8999999999987</v>
      </c>
      <c r="R36" s="17">
        <f>R34-R35</f>
        <v>1063.4000000000005</v>
      </c>
      <c r="S36" s="17">
        <f>S34-S35</f>
        <v>1648.5</v>
      </c>
      <c r="T36" s="17">
        <f>T34-T35</f>
        <v>3105.199999999999</v>
      </c>
      <c r="U36" s="15">
        <f>R36+S36+T36</f>
        <v>5817.099999999999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2019-11-18T11:59:38Z</cp:lastPrinted>
  <dcterms:modified xsi:type="dcterms:W3CDTF">2019-11-18T11:59:41Z</dcterms:modified>
  <cp:category/>
  <cp:version/>
  <cp:contentType/>
  <cp:contentStatus/>
</cp:coreProperties>
</file>