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<sst xmlns="http://schemas.openxmlformats.org/spreadsheetml/2006/main" count="98" uniqueCount="95">
  <si>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01.04.2018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</si>
  <si>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</si>
  <si>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</si>
  <si>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</si>
  <si>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</si>
  <si>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</si>
  <si>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</si>
  <si>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</si>
  <si>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</si>
  <si>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</si>
  <si>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</si>
  <si>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</si>
  <si>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</si>
  <si>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</si>
  <si>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</si>
  <si>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</si>
  <si>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</si>
  <si>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</si>
  <si>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</si>
  <si>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</si>
  <si>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</si>
  <si>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</si>
  <si>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</si>
  <si>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</si>
  <si>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</si>
  <si>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</si>
  <si>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</si>
  <si>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</si>
  <si>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</si>
  <si>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</si>
  <si>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</si>
  <si>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</si>
  <si>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</si>
  <si>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</si>
  <si>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</si>
  <si>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</si>
  <si>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</si>
  <si>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</si>
  <si>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</si>
  <si>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</si>
  <si>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</si>
  <si>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</si>
  <si>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</si>
  <si>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</si>
  <si>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</si>
  <si>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</si>
  <si>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</si>
  <si>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</si>
  <si>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</si>
  <si>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</si>
  <si>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</si>
  <si>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</si>
  <si>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</si>
  <si>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</si>
  <si>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</si>
  <si>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</si>
  <si>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</si>
  <si>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</si>
  <si>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</si>
  <si>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</si>
  <si>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</si>
  <si>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</si>
  <si>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</si>
  <si>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</si>
  <si>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</si>
  <si>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</si>
  <si>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</si>
  <si>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</si>
  <si>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</si>
  <si>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</si>
  <si>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</si>
  <si>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</si>
  <si>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</si>
  <si>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</si>
  <si>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</si>
  <si>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</si>
  <si>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</si>
  <si>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</si>
  <si>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</si>
  <si>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</si>
  <si>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</si>
  <si>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</si>
  <si>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</si>
  <si>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</si>
  <si>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</si>
  <si>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</si>
  <si>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</si>
  <si>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</si>
  <si>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</si>
  <si>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</si>
  <si>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</si>
  <si>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</si>
  <si>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</si>
  <si>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</si>
  <si>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Т.С. Казакова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</si>
</sst>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6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" xfId="21"/>
    <cellStyle name="Excel_BuiltIn_Название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3">
      <selection activeCell="J27" sqref="J27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2.125" style="0" customWidth="1"/>
    <col min="4" max="4" width="10.75390625" style="0" customWidth="1"/>
    <col min="5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0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25484.4</v>
      </c>
      <c r="D11" s="18">
        <f>H11+L11+Q11+U11</f>
        <v>25484.42</v>
      </c>
      <c r="E11" s="18">
        <f>E13+E14</f>
        <v>2362.2200000000003</v>
      </c>
      <c r="F11" s="18">
        <f>F13+F14</f>
        <v>1975</v>
      </c>
      <c r="G11" s="18">
        <f>G13+G14</f>
        <v>2115.4</v>
      </c>
      <c r="H11" s="18">
        <f>E11+F11+G11</f>
        <v>6452.620000000001</v>
      </c>
      <c r="I11" s="18">
        <f>I13+I14</f>
        <v>1023.3</v>
      </c>
      <c r="J11" s="18">
        <f>J13+J14</f>
        <v>2604.1</v>
      </c>
      <c r="K11" s="18">
        <f>K13+K14</f>
        <v>3203.7</v>
      </c>
      <c r="L11" s="18">
        <f>I11+J11+K11</f>
        <v>6831.099999999999</v>
      </c>
      <c r="M11" s="18">
        <f>M13+M14</f>
        <v>2663</v>
      </c>
      <c r="N11" s="18">
        <f>N13+N14</f>
        <v>2215.9</v>
      </c>
      <c r="O11" s="18">
        <f>O13+O14</f>
        <v>1728.7</v>
      </c>
      <c r="P11" s="18">
        <f>P13+P14</f>
        <v>0</v>
      </c>
      <c r="Q11" s="18">
        <f>M11+N11+O11</f>
        <v>6607.599999999999</v>
      </c>
      <c r="R11" s="18">
        <f>R13+R14</f>
        <v>1578.1</v>
      </c>
      <c r="S11" s="18">
        <f>S13+S14</f>
        <v>2499</v>
      </c>
      <c r="T11" s="18">
        <f>T13+T14</f>
        <v>1516</v>
      </c>
      <c r="U11" s="18">
        <f>R11+S11+T11</f>
        <v>5593.1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0">
        <v>5883</v>
      </c>
      <c r="D13" s="18">
        <f aca="true" t="shared" si="0" ref="D13:D16">H13+L13+Q13+U13</f>
        <v>5883</v>
      </c>
      <c r="E13" s="20">
        <v>359.3</v>
      </c>
      <c r="F13" s="20">
        <v>520.9</v>
      </c>
      <c r="G13" s="20">
        <v>337.4</v>
      </c>
      <c r="H13" s="18">
        <f aca="true" t="shared" si="1" ref="H13:H33">E13+F13+G13</f>
        <v>1217.6</v>
      </c>
      <c r="I13" s="20">
        <v>289.9</v>
      </c>
      <c r="J13" s="20">
        <v>353.4</v>
      </c>
      <c r="K13" s="20">
        <v>280</v>
      </c>
      <c r="L13" s="18">
        <f aca="true" t="shared" si="2" ref="L13:L33">I13+J13+K13</f>
        <v>923.3</v>
      </c>
      <c r="M13" s="20">
        <v>394.5</v>
      </c>
      <c r="N13" s="24">
        <v>293</v>
      </c>
      <c r="O13" s="24">
        <v>202.5</v>
      </c>
      <c r="P13" s="25"/>
      <c r="Q13" s="18">
        <f aca="true" t="shared" si="3" ref="Q13:Q33">M13+N13+O13</f>
        <v>890</v>
      </c>
      <c r="R13" s="20">
        <v>648.1</v>
      </c>
      <c r="S13" s="20">
        <v>1469</v>
      </c>
      <c r="T13" s="20">
        <v>735</v>
      </c>
      <c r="U13" s="18">
        <f aca="true" t="shared" si="4" ref="U13:U33">R13+S13+T13</f>
        <v>2852.1</v>
      </c>
      <c r="V13" s="4"/>
    </row>
    <row r="14" spans="1:22" ht="12.75" customHeight="1">
      <c r="A14" s="26" t="s">
        <v>51</v>
      </c>
      <c r="B14" s="23" t="s">
        <v>52</v>
      </c>
      <c r="C14" s="20">
        <v>19601.4</v>
      </c>
      <c r="D14" s="18">
        <f t="shared" si="0"/>
        <v>19601.42</v>
      </c>
      <c r="E14" s="27">
        <v>2002.92</v>
      </c>
      <c r="F14" s="27">
        <v>1454.1</v>
      </c>
      <c r="G14" s="27">
        <v>1778</v>
      </c>
      <c r="H14" s="18">
        <f t="shared" si="1"/>
        <v>5235.02</v>
      </c>
      <c r="I14" s="20">
        <v>733.4</v>
      </c>
      <c r="J14" s="20">
        <v>2250.7</v>
      </c>
      <c r="K14" s="20">
        <v>2923.7</v>
      </c>
      <c r="L14" s="18">
        <f t="shared" si="2"/>
        <v>5907.799999999999</v>
      </c>
      <c r="M14" s="20">
        <v>2268.5</v>
      </c>
      <c r="N14" s="20">
        <v>1922.9</v>
      </c>
      <c r="O14" s="20">
        <v>1526.2</v>
      </c>
      <c r="P14" s="25"/>
      <c r="Q14" s="18">
        <f t="shared" si="3"/>
        <v>5717.599999999999</v>
      </c>
      <c r="R14" s="20">
        <v>930</v>
      </c>
      <c r="S14" s="20">
        <v>1030</v>
      </c>
      <c r="T14" s="20">
        <v>781</v>
      </c>
      <c r="U14" s="18">
        <f t="shared" si="4"/>
        <v>2741</v>
      </c>
      <c r="V14" s="4"/>
    </row>
    <row r="15" spans="1:22" ht="12.75" customHeight="1">
      <c r="A15" s="28" t="s">
        <v>53</v>
      </c>
      <c r="B15" s="17" t="s">
        <v>54</v>
      </c>
      <c r="C15" s="29">
        <f>C17+C18+C19+C20+C21</f>
        <v>25671.399999999998</v>
      </c>
      <c r="D15" s="18">
        <f t="shared" si="0"/>
        <v>24404.4</v>
      </c>
      <c r="E15" s="29">
        <f>E17+E18+E19+E20+E21</f>
        <v>879.8</v>
      </c>
      <c r="F15" s="29">
        <f>F17+F18+F19+F20+F21</f>
        <v>2339.7999999999997</v>
      </c>
      <c r="G15" s="29">
        <f>G17+G18+G19+G20+G21</f>
        <v>1966</v>
      </c>
      <c r="H15" s="18">
        <f t="shared" si="1"/>
        <v>5185.599999999999</v>
      </c>
      <c r="I15" s="29">
        <f>I17+I18+I19+I20+I21</f>
        <v>1210.3</v>
      </c>
      <c r="J15" s="29">
        <f>J17+J18+J19+J20+J21</f>
        <v>2604.1</v>
      </c>
      <c r="K15" s="29">
        <f>K17+K18+K19+K20+K21</f>
        <v>3203.7000000000003</v>
      </c>
      <c r="L15" s="18">
        <f t="shared" si="2"/>
        <v>7018.1</v>
      </c>
      <c r="M15" s="29">
        <f>M17+M18+M19+M20+M21</f>
        <v>2663</v>
      </c>
      <c r="N15" s="29">
        <f>N17+N18+N19+N20+N21</f>
        <v>2215.8999999999996</v>
      </c>
      <c r="O15" s="29">
        <f>O17+O18+O19+O20+O21</f>
        <v>1728.7</v>
      </c>
      <c r="P15" s="30"/>
      <c r="Q15" s="18">
        <f t="shared" si="3"/>
        <v>6607.599999999999</v>
      </c>
      <c r="R15" s="29">
        <f>R17+R18+R19+R20+R21</f>
        <v>1578.1000000000001</v>
      </c>
      <c r="S15" s="29">
        <f>S17+S18+S19+S20+S21</f>
        <v>2499</v>
      </c>
      <c r="T15" s="29">
        <f>T17+T18+T19+T20+T21</f>
        <v>1516</v>
      </c>
      <c r="U15" s="18">
        <f t="shared" si="4"/>
        <v>5593.1</v>
      </c>
      <c r="V15" s="4"/>
    </row>
    <row r="16" spans="1:22" ht="12.75" customHeight="1">
      <c r="A16" s="19" t="s">
        <v>48</v>
      </c>
      <c r="B16" s="17"/>
      <c r="C16" s="20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24"/>
      <c r="O16" s="24"/>
      <c r="P16" s="25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14.25" customHeight="1">
      <c r="A17" s="26" t="s">
        <v>55</v>
      </c>
      <c r="B17" s="23" t="s">
        <v>56</v>
      </c>
      <c r="C17" s="20">
        <v>127.5</v>
      </c>
      <c r="D17" s="18">
        <v>127.5</v>
      </c>
      <c r="E17" s="20">
        <v>0</v>
      </c>
      <c r="F17" s="20">
        <v>63.7</v>
      </c>
      <c r="G17" s="20">
        <v>0</v>
      </c>
      <c r="H17" s="18">
        <f t="shared" si="1"/>
        <v>63.7</v>
      </c>
      <c r="I17" s="20">
        <v>0</v>
      </c>
      <c r="J17" s="20">
        <v>63.8</v>
      </c>
      <c r="K17" s="20">
        <v>0</v>
      </c>
      <c r="L17" s="18">
        <f t="shared" si="2"/>
        <v>63.8</v>
      </c>
      <c r="M17" s="20">
        <v>0</v>
      </c>
      <c r="N17" s="20">
        <v>0</v>
      </c>
      <c r="O17" s="20">
        <v>0</v>
      </c>
      <c r="P17" s="25"/>
      <c r="Q17" s="18">
        <f t="shared" si="3"/>
        <v>0</v>
      </c>
      <c r="R17" s="20"/>
      <c r="S17" s="20"/>
      <c r="T17" s="20">
        <v>0</v>
      </c>
      <c r="U17" s="18">
        <f t="shared" si="4"/>
        <v>0</v>
      </c>
      <c r="V17" s="4"/>
    </row>
    <row r="18" spans="1:22" ht="12.75" customHeight="1">
      <c r="A18" s="26" t="s">
        <v>57</v>
      </c>
      <c r="B18" s="23" t="s">
        <v>58</v>
      </c>
      <c r="C18" s="20">
        <v>23.3</v>
      </c>
      <c r="D18" s="18">
        <f aca="true" t="shared" si="5" ref="D18:D22">H18+L18+Q18+U18</f>
        <v>23.299999999999997</v>
      </c>
      <c r="E18" s="20">
        <v>1.9</v>
      </c>
      <c r="F18" s="20">
        <v>2</v>
      </c>
      <c r="G18" s="20">
        <v>1.9</v>
      </c>
      <c r="H18" s="18">
        <f t="shared" si="1"/>
        <v>5.8</v>
      </c>
      <c r="I18" s="20">
        <v>1.9</v>
      </c>
      <c r="J18" s="20">
        <v>1.9</v>
      </c>
      <c r="K18" s="20">
        <v>2</v>
      </c>
      <c r="L18" s="18">
        <f t="shared" si="2"/>
        <v>5.8</v>
      </c>
      <c r="M18" s="20">
        <v>1.9</v>
      </c>
      <c r="N18" s="20">
        <v>1.9</v>
      </c>
      <c r="O18" s="20">
        <v>2</v>
      </c>
      <c r="P18" s="25"/>
      <c r="Q18" s="18">
        <f t="shared" si="3"/>
        <v>5.8</v>
      </c>
      <c r="R18" s="20">
        <v>1.9</v>
      </c>
      <c r="S18" s="20">
        <v>2</v>
      </c>
      <c r="T18" s="20">
        <v>2</v>
      </c>
      <c r="U18" s="18">
        <f t="shared" si="4"/>
        <v>5.9</v>
      </c>
      <c r="V18" s="4"/>
    </row>
    <row r="19" spans="1:22" ht="24" customHeight="1">
      <c r="A19" s="26" t="s">
        <v>59</v>
      </c>
      <c r="B19" s="23" t="s">
        <v>60</v>
      </c>
      <c r="C19" s="20">
        <v>285.8</v>
      </c>
      <c r="D19" s="18">
        <f t="shared" si="5"/>
        <v>285.8</v>
      </c>
      <c r="E19" s="20">
        <v>0</v>
      </c>
      <c r="F19" s="20">
        <v>0</v>
      </c>
      <c r="G19" s="20">
        <v>0</v>
      </c>
      <c r="H19" s="18">
        <f t="shared" si="1"/>
        <v>0</v>
      </c>
      <c r="I19" s="20">
        <v>95.2</v>
      </c>
      <c r="J19" s="20">
        <v>23.8</v>
      </c>
      <c r="K19" s="20">
        <v>23.8</v>
      </c>
      <c r="L19" s="18">
        <f t="shared" si="2"/>
        <v>142.8</v>
      </c>
      <c r="M19" s="20">
        <v>23.8</v>
      </c>
      <c r="N19" s="20">
        <v>23.8</v>
      </c>
      <c r="O19" s="20">
        <v>23.8</v>
      </c>
      <c r="P19" s="25"/>
      <c r="Q19" s="18">
        <f t="shared" si="3"/>
        <v>71.4</v>
      </c>
      <c r="R19" s="20">
        <v>23.8</v>
      </c>
      <c r="S19" s="20">
        <v>23.9</v>
      </c>
      <c r="T19" s="20">
        <v>23.9</v>
      </c>
      <c r="U19" s="18">
        <f t="shared" si="4"/>
        <v>71.6</v>
      </c>
      <c r="V19" s="4"/>
    </row>
    <row r="20" spans="1:22" ht="12.75" customHeight="1">
      <c r="A20" s="26" t="s">
        <v>61</v>
      </c>
      <c r="B20" s="23" t="s">
        <v>62</v>
      </c>
      <c r="C20" s="20">
        <v>0</v>
      </c>
      <c r="D20" s="18">
        <f t="shared" si="5"/>
        <v>0</v>
      </c>
      <c r="E20" s="20">
        <v>0</v>
      </c>
      <c r="F20" s="20">
        <v>0</v>
      </c>
      <c r="G20" s="20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25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6" t="s">
        <v>63</v>
      </c>
      <c r="B21" s="23" t="s">
        <v>64</v>
      </c>
      <c r="C21" s="20">
        <v>25234.8</v>
      </c>
      <c r="D21" s="18">
        <f t="shared" si="5"/>
        <v>23967.800000000003</v>
      </c>
      <c r="E21" s="20">
        <v>877.9</v>
      </c>
      <c r="F21" s="20">
        <v>2274.1</v>
      </c>
      <c r="G21" s="20">
        <v>1964.1</v>
      </c>
      <c r="H21" s="18">
        <f t="shared" si="1"/>
        <v>5116.1</v>
      </c>
      <c r="I21" s="20">
        <v>1113.2</v>
      </c>
      <c r="J21" s="20">
        <v>2514.6</v>
      </c>
      <c r="K21" s="20">
        <v>3177.9</v>
      </c>
      <c r="L21" s="18">
        <f t="shared" si="2"/>
        <v>6805.700000000001</v>
      </c>
      <c r="M21" s="20">
        <v>2637.3</v>
      </c>
      <c r="N21" s="24">
        <v>2190.2</v>
      </c>
      <c r="O21" s="24">
        <v>1702.9</v>
      </c>
      <c r="P21" s="25"/>
      <c r="Q21" s="18">
        <f t="shared" si="3"/>
        <v>6530.4</v>
      </c>
      <c r="R21" s="20">
        <v>1552.4</v>
      </c>
      <c r="S21" s="20">
        <v>2473.1</v>
      </c>
      <c r="T21" s="20">
        <v>1490.1</v>
      </c>
      <c r="U21" s="18">
        <f t="shared" si="4"/>
        <v>5515.6</v>
      </c>
      <c r="V21" s="4"/>
    </row>
    <row r="22" spans="1:22" ht="12.75" customHeight="1">
      <c r="A22" s="28" t="s">
        <v>65</v>
      </c>
      <c r="B22" s="17" t="s">
        <v>66</v>
      </c>
      <c r="C22" s="29">
        <f>C11-C15</f>
        <v>-186.99999999999636</v>
      </c>
      <c r="D22" s="18">
        <f t="shared" si="5"/>
        <v>1080.0200000000007</v>
      </c>
      <c r="E22" s="29">
        <f>E11-E15</f>
        <v>1482.4200000000003</v>
      </c>
      <c r="F22" s="29">
        <f>F11-F15</f>
        <v>-364.7999999999997</v>
      </c>
      <c r="G22" s="29">
        <f>G11-G15</f>
        <v>149.4000000000001</v>
      </c>
      <c r="H22" s="18">
        <f t="shared" si="1"/>
        <v>1267.0200000000007</v>
      </c>
      <c r="I22" s="29">
        <f>I11-I15</f>
        <v>-187</v>
      </c>
      <c r="J22" s="29">
        <f>J11-J15</f>
        <v>0</v>
      </c>
      <c r="K22" s="29">
        <f>K11-K15</f>
        <v>0</v>
      </c>
      <c r="L22" s="18">
        <f t="shared" si="2"/>
        <v>-187</v>
      </c>
      <c r="M22" s="29">
        <f>M11-M15</f>
        <v>0</v>
      </c>
      <c r="N22" s="29">
        <f>N11-N15</f>
        <v>0</v>
      </c>
      <c r="O22" s="29">
        <f>O11-O15</f>
        <v>0</v>
      </c>
      <c r="P22" s="29"/>
      <c r="Q22" s="18">
        <f t="shared" si="3"/>
        <v>0</v>
      </c>
      <c r="R22" s="29">
        <f>R11-R15</f>
        <v>0</v>
      </c>
      <c r="S22" s="29">
        <f>S11-S15</f>
        <v>0</v>
      </c>
      <c r="T22" s="29">
        <f>T11-T15</f>
        <v>0</v>
      </c>
      <c r="U22" s="18">
        <f t="shared" si="4"/>
        <v>0</v>
      </c>
      <c r="V22" s="4"/>
    </row>
    <row r="23" spans="1:22" ht="12.75" customHeight="1">
      <c r="A23" s="28" t="s">
        <v>67</v>
      </c>
      <c r="B23" s="17" t="s">
        <v>68</v>
      </c>
      <c r="C23" s="29">
        <f>C24-C29+C36</f>
        <v>186.99999999999636</v>
      </c>
      <c r="D23" s="18">
        <f>D24-D29+D36</f>
        <v>-1080.0200000000007</v>
      </c>
      <c r="E23" s="29">
        <f>E24-E29+E36</f>
        <v>-1482.4200000000003</v>
      </c>
      <c r="F23" s="29">
        <f>F24-F29+F36</f>
        <v>364.7999999999997</v>
      </c>
      <c r="G23" s="29">
        <f>G24-G29+G36</f>
        <v>-149.4000000000001</v>
      </c>
      <c r="H23" s="18">
        <f t="shared" si="1"/>
        <v>-1267.0200000000007</v>
      </c>
      <c r="I23" s="29">
        <f>I24-I29+I36</f>
        <v>187</v>
      </c>
      <c r="J23" s="29">
        <f>J24-J29+J36</f>
        <v>0</v>
      </c>
      <c r="K23" s="29">
        <f>K24-K29+K36</f>
        <v>0</v>
      </c>
      <c r="L23" s="18">
        <f t="shared" si="2"/>
        <v>187</v>
      </c>
      <c r="M23" s="29">
        <f>M24-M29+M36</f>
        <v>0</v>
      </c>
      <c r="N23" s="29">
        <f>N24-N29+N36</f>
        <v>0</v>
      </c>
      <c r="O23" s="29">
        <f>O24-O29+O36</f>
        <v>0</v>
      </c>
      <c r="P23" s="29"/>
      <c r="Q23" s="18">
        <f t="shared" si="3"/>
        <v>0</v>
      </c>
      <c r="R23" s="29">
        <f>R24-R29+R36</f>
        <v>0</v>
      </c>
      <c r="S23" s="29">
        <f>S24-S29+S36</f>
        <v>0</v>
      </c>
      <c r="T23" s="29">
        <f>T24-T29+T36</f>
        <v>0</v>
      </c>
      <c r="U23" s="18">
        <f t="shared" si="4"/>
        <v>0</v>
      </c>
      <c r="V23" s="4"/>
    </row>
    <row r="24" spans="1:22" ht="24" customHeight="1">
      <c r="A24" s="28" t="s">
        <v>69</v>
      </c>
      <c r="B24" s="17" t="s">
        <v>70</v>
      </c>
      <c r="C24" s="18">
        <f>C26</f>
        <v>0</v>
      </c>
      <c r="D24" s="18">
        <f aca="true" t="shared" si="6" ref="D24:D33">H24+L24+Q24+U24</f>
        <v>0</v>
      </c>
      <c r="E24" s="29"/>
      <c r="F24" s="29"/>
      <c r="G24" s="29"/>
      <c r="H24" s="18">
        <f t="shared" si="1"/>
        <v>0</v>
      </c>
      <c r="I24" s="29"/>
      <c r="J24" s="29"/>
      <c r="K24" s="29"/>
      <c r="L24" s="18">
        <f t="shared" si="2"/>
        <v>0</v>
      </c>
      <c r="M24" s="29"/>
      <c r="N24" s="29"/>
      <c r="O24" s="29"/>
      <c r="P24" s="30"/>
      <c r="Q24" s="18">
        <f t="shared" si="3"/>
        <v>0</v>
      </c>
      <c r="R24" s="29"/>
      <c r="S24" s="29"/>
      <c r="T24" s="29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6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24"/>
      <c r="O25" s="24"/>
      <c r="P25" s="25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6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25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6" t="s">
        <v>73</v>
      </c>
      <c r="B27" s="23" t="s">
        <v>74</v>
      </c>
      <c r="C27" s="18">
        <v>0</v>
      </c>
      <c r="D27" s="18">
        <f t="shared" si="6"/>
        <v>0</v>
      </c>
      <c r="E27" s="27"/>
      <c r="F27" s="27"/>
      <c r="G27" s="27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25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1" t="s">
        <v>75</v>
      </c>
      <c r="B28" s="23" t="s">
        <v>76</v>
      </c>
      <c r="C28" s="18">
        <v>0</v>
      </c>
      <c r="D28" s="18">
        <f t="shared" si="6"/>
        <v>0</v>
      </c>
      <c r="E28" s="20"/>
      <c r="F28" s="32"/>
      <c r="G28" s="32"/>
      <c r="H28" s="18">
        <f t="shared" si="1"/>
        <v>0</v>
      </c>
      <c r="I28" s="32"/>
      <c r="J28" s="32"/>
      <c r="K28" s="32"/>
      <c r="L28" s="18">
        <f t="shared" si="2"/>
        <v>0</v>
      </c>
      <c r="M28" s="33"/>
      <c r="N28" s="33"/>
      <c r="O28" s="33"/>
      <c r="P28" s="25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34" t="s">
        <v>77</v>
      </c>
      <c r="B29" s="17" t="s">
        <v>78</v>
      </c>
      <c r="C29" s="18">
        <f>C31</f>
        <v>0</v>
      </c>
      <c r="D29" s="18">
        <f t="shared" si="6"/>
        <v>0</v>
      </c>
      <c r="E29" s="29">
        <f>E31</f>
        <v>0</v>
      </c>
      <c r="F29" s="29">
        <f>F31</f>
        <v>0</v>
      </c>
      <c r="G29" s="29">
        <f>G31</f>
        <v>0</v>
      </c>
      <c r="H29" s="18">
        <f t="shared" si="1"/>
        <v>0</v>
      </c>
      <c r="I29" s="29">
        <f>I31</f>
        <v>0</v>
      </c>
      <c r="J29" s="29">
        <f>J31</f>
        <v>0</v>
      </c>
      <c r="K29" s="29">
        <f>K31</f>
        <v>0</v>
      </c>
      <c r="L29" s="18">
        <f t="shared" si="2"/>
        <v>0</v>
      </c>
      <c r="M29" s="29">
        <f>M31</f>
        <v>0</v>
      </c>
      <c r="N29" s="29">
        <f>N31</f>
        <v>0</v>
      </c>
      <c r="O29" s="29">
        <f>O31</f>
        <v>0</v>
      </c>
      <c r="P29" s="29"/>
      <c r="Q29" s="18">
        <f t="shared" si="3"/>
        <v>0</v>
      </c>
      <c r="R29" s="29">
        <f>R31</f>
        <v>0</v>
      </c>
      <c r="S29" s="29">
        <f>S31</f>
        <v>0</v>
      </c>
      <c r="T29" s="29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6"/>
        <v>0</v>
      </c>
      <c r="E30" s="27"/>
      <c r="F30" s="27"/>
      <c r="G30" s="27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25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6"/>
        <v>0</v>
      </c>
      <c r="E31" s="27"/>
      <c r="F31" s="27"/>
      <c r="G31" s="27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25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6" t="s">
        <v>81</v>
      </c>
      <c r="B32" s="23" t="s">
        <v>82</v>
      </c>
      <c r="C32" s="18">
        <v>0</v>
      </c>
      <c r="D32" s="18">
        <f t="shared" si="6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25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-186.99999999999636</v>
      </c>
      <c r="D33" s="18">
        <f t="shared" si="6"/>
        <v>1080.0200000000007</v>
      </c>
      <c r="E33" s="29">
        <f>E22+E24-E29</f>
        <v>1482.4200000000003</v>
      </c>
      <c r="F33" s="29">
        <f>F22+F24-F29</f>
        <v>-364.7999999999997</v>
      </c>
      <c r="G33" s="29">
        <f>G22+G24-G29</f>
        <v>149.4000000000001</v>
      </c>
      <c r="H33" s="18">
        <f t="shared" si="1"/>
        <v>1267.0200000000007</v>
      </c>
      <c r="I33" s="29">
        <f>I22+I24-I29</f>
        <v>-187</v>
      </c>
      <c r="J33" s="29">
        <f>J22+J24-J29</f>
        <v>0</v>
      </c>
      <c r="K33" s="29">
        <f>K22+K24-K29</f>
        <v>0</v>
      </c>
      <c r="L33" s="18">
        <f t="shared" si="2"/>
        <v>-187</v>
      </c>
      <c r="M33" s="29">
        <f>M22+M24-M29</f>
        <v>0</v>
      </c>
      <c r="N33" s="29">
        <f>N22+N24-N29</f>
        <v>0</v>
      </c>
      <c r="O33" s="29">
        <f>O22+O24-O29</f>
        <v>0</v>
      </c>
      <c r="P33" s="29"/>
      <c r="Q33" s="18">
        <f t="shared" si="3"/>
        <v>0</v>
      </c>
      <c r="R33" s="29">
        <f>R22+R24-R29</f>
        <v>0</v>
      </c>
      <c r="S33" s="29">
        <f>S22+S24-S29</f>
        <v>0</v>
      </c>
      <c r="T33" s="29">
        <f>T22+T24-T29</f>
        <v>0</v>
      </c>
      <c r="U33" s="18">
        <f t="shared" si="4"/>
        <v>0</v>
      </c>
      <c r="V33" s="4"/>
    </row>
    <row r="34" spans="1:22" ht="36" customHeight="1">
      <c r="A34" s="35" t="s">
        <v>85</v>
      </c>
      <c r="B34" s="17" t="s">
        <v>86</v>
      </c>
      <c r="C34" s="18">
        <v>0</v>
      </c>
      <c r="D34" s="18">
        <f>E34</f>
        <v>187.4</v>
      </c>
      <c r="E34" s="20">
        <v>187.4</v>
      </c>
      <c r="F34" s="20">
        <f>E35</f>
        <v>1669.8200000000004</v>
      </c>
      <c r="G34" s="20">
        <f>F35</f>
        <v>1305.0200000000007</v>
      </c>
      <c r="H34" s="18">
        <f>E34</f>
        <v>187.4</v>
      </c>
      <c r="I34" s="20">
        <f>G35</f>
        <v>1454.4200000000008</v>
      </c>
      <c r="J34" s="20">
        <f>I35</f>
        <v>1267.4200000000008</v>
      </c>
      <c r="K34" s="20">
        <f>J35</f>
        <v>1267.4200000000008</v>
      </c>
      <c r="L34" s="18">
        <f>I34</f>
        <v>1454.4200000000008</v>
      </c>
      <c r="M34" s="20">
        <f>K35</f>
        <v>1267.4200000000008</v>
      </c>
      <c r="N34" s="20">
        <f>M35</f>
        <v>1267.4200000000008</v>
      </c>
      <c r="O34" s="20">
        <f>N35</f>
        <v>1267.4200000000008</v>
      </c>
      <c r="P34" s="25"/>
      <c r="Q34" s="18">
        <f>M34</f>
        <v>1267.4200000000008</v>
      </c>
      <c r="R34" s="20">
        <f>O35</f>
        <v>1267.4200000000008</v>
      </c>
      <c r="S34" s="20">
        <f>R35</f>
        <v>1267.4200000000008</v>
      </c>
      <c r="T34" s="20">
        <f>S35</f>
        <v>1267.4200000000008</v>
      </c>
      <c r="U34" s="18">
        <f>R34</f>
        <v>1267.4200000000008</v>
      </c>
      <c r="V34" s="4"/>
    </row>
    <row r="35" spans="1:22" ht="36" customHeight="1">
      <c r="A35" s="35" t="s">
        <v>87</v>
      </c>
      <c r="B35" s="17" t="s">
        <v>88</v>
      </c>
      <c r="C35" s="18">
        <f>C34+C33</f>
        <v>-186.99999999999636</v>
      </c>
      <c r="D35" s="18">
        <f>T35</f>
        <v>1267.4200000000008</v>
      </c>
      <c r="E35" s="20">
        <f>E34+E33</f>
        <v>1669.8200000000004</v>
      </c>
      <c r="F35" s="20">
        <f>F34+F33</f>
        <v>1305.0200000000007</v>
      </c>
      <c r="G35" s="20">
        <f>G34+G33</f>
        <v>1454.4200000000008</v>
      </c>
      <c r="H35" s="18">
        <f>G35</f>
        <v>1454.4200000000008</v>
      </c>
      <c r="I35" s="20">
        <f>I34+I33</f>
        <v>1267.4200000000008</v>
      </c>
      <c r="J35" s="20">
        <f>J34+J33</f>
        <v>1267.4200000000008</v>
      </c>
      <c r="K35" s="20">
        <f>K34+K33</f>
        <v>1267.4200000000008</v>
      </c>
      <c r="L35" s="18">
        <f>K35</f>
        <v>1267.4200000000008</v>
      </c>
      <c r="M35" s="20">
        <f>M34+M33</f>
        <v>1267.4200000000008</v>
      </c>
      <c r="N35" s="20">
        <f>N34+N33</f>
        <v>1267.4200000000008</v>
      </c>
      <c r="O35" s="20">
        <f>O34+O33</f>
        <v>1267.4200000000008</v>
      </c>
      <c r="P35" s="25"/>
      <c r="Q35" s="18">
        <f>O35</f>
        <v>1267.4200000000008</v>
      </c>
      <c r="R35" s="20">
        <f>R34+R33</f>
        <v>1267.4200000000008</v>
      </c>
      <c r="S35" s="20">
        <f>S34+S33</f>
        <v>1267.4200000000008</v>
      </c>
      <c r="T35" s="20">
        <f>T34+T33</f>
        <v>1267.4200000000008</v>
      </c>
      <c r="U35" s="18">
        <f>T35</f>
        <v>1267.4200000000008</v>
      </c>
      <c r="V35" s="4"/>
    </row>
    <row r="36" spans="1:22" ht="51.75" customHeight="1">
      <c r="A36" s="35" t="s">
        <v>89</v>
      </c>
      <c r="B36" s="17" t="s">
        <v>90</v>
      </c>
      <c r="C36" s="18">
        <f>C34-C35</f>
        <v>186.99999999999636</v>
      </c>
      <c r="D36" s="18">
        <f aca="true" t="shared" si="7" ref="D36:D37">H36+L36+Q36+U36</f>
        <v>-1080.0200000000007</v>
      </c>
      <c r="E36" s="20">
        <f>E34-E35</f>
        <v>-1482.4200000000003</v>
      </c>
      <c r="F36" s="20">
        <f>F34-F35</f>
        <v>364.7999999999997</v>
      </c>
      <c r="G36" s="20">
        <f>G34-G35</f>
        <v>-149.4000000000001</v>
      </c>
      <c r="H36" s="18">
        <f aca="true" t="shared" si="8" ref="H36:H37">E36+F36+G36</f>
        <v>-1267.0200000000007</v>
      </c>
      <c r="I36" s="20">
        <f>I34-I35</f>
        <v>187</v>
      </c>
      <c r="J36" s="20">
        <f>J34-J35</f>
        <v>0</v>
      </c>
      <c r="K36" s="20">
        <f>K34-K35</f>
        <v>0</v>
      </c>
      <c r="L36" s="18">
        <f aca="true" t="shared" si="9" ref="L36:L37">I36+J36+K36</f>
        <v>187</v>
      </c>
      <c r="M36" s="20">
        <f>M34-M35</f>
        <v>0</v>
      </c>
      <c r="N36" s="20">
        <f>N34-N35</f>
        <v>0</v>
      </c>
      <c r="O36" s="20">
        <f>O34-O35</f>
        <v>0</v>
      </c>
      <c r="P36" s="20"/>
      <c r="Q36" s="18">
        <f aca="true" t="shared" si="10" ref="Q36:Q37">M36+N36+O36</f>
        <v>0</v>
      </c>
      <c r="R36" s="20">
        <f>R34-R35</f>
        <v>0</v>
      </c>
      <c r="S36" s="20">
        <f>S34-S35</f>
        <v>0</v>
      </c>
      <c r="T36" s="20">
        <f>T34-T35</f>
        <v>0</v>
      </c>
      <c r="U36" s="18">
        <f aca="true" t="shared" si="11" ref="U36:U37">R36+S36+T36</f>
        <v>0</v>
      </c>
      <c r="V36" s="4"/>
    </row>
    <row r="37" spans="1:22" ht="24" customHeight="1">
      <c r="A37" s="36" t="s">
        <v>91</v>
      </c>
      <c r="B37" s="17" t="s">
        <v>92</v>
      </c>
      <c r="C37" s="18">
        <v>0</v>
      </c>
      <c r="D37" s="18">
        <f t="shared" si="7"/>
        <v>0</v>
      </c>
      <c r="E37" s="18"/>
      <c r="F37" s="18"/>
      <c r="G37" s="18"/>
      <c r="H37" s="18">
        <f t="shared" si="8"/>
        <v>0</v>
      </c>
      <c r="I37" s="18"/>
      <c r="J37" s="18"/>
      <c r="K37" s="18"/>
      <c r="L37" s="18">
        <f t="shared" si="9"/>
        <v>0</v>
      </c>
      <c r="M37" s="18"/>
      <c r="N37" s="18"/>
      <c r="O37" s="18"/>
      <c r="P37" s="29"/>
      <c r="Q37" s="18">
        <f t="shared" si="10"/>
        <v>0</v>
      </c>
      <c r="R37" s="18"/>
      <c r="S37" s="18"/>
      <c r="T37" s="18"/>
      <c r="U37" s="18">
        <f t="shared" si="11"/>
        <v>0</v>
      </c>
      <c r="V37" s="4"/>
    </row>
    <row r="38" spans="1:22" s="48" customFormat="1" ht="55.5" customHeight="1">
      <c r="A38" s="37" t="s">
        <v>93</v>
      </c>
      <c r="B38" s="38"/>
      <c r="C38" s="39"/>
      <c r="D38" s="39"/>
      <c r="E38" s="39"/>
      <c r="F38" s="38"/>
      <c r="G38" s="40" t="s">
        <v>94</v>
      </c>
      <c r="H38" s="41"/>
      <c r="I38" s="42"/>
      <c r="J38" s="43"/>
      <c r="K38" s="44"/>
      <c r="L38" s="45"/>
      <c r="M38" s="46"/>
      <c r="N38" s="46"/>
      <c r="O38" s="45"/>
      <c r="P38" s="45"/>
      <c r="Q38" s="45"/>
      <c r="R38" s="45"/>
      <c r="S38" s="45"/>
      <c r="T38" s="45"/>
      <c r="U38" s="45"/>
      <c r="V38" s="47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2018-04-12T06:57:18Z</cp:lastPrinted>
  <dcterms:created xsi:type="dcterms:W3CDTF">2011-02-18T08:58:48Z</dcterms:created>
  <dcterms:modified xsi:type="dcterms:W3CDTF">2018-04-12T06:57:46Z</dcterms:modified>
  <cp:category/>
  <cp:version/>
  <cp:contentType/>
  <cp:contentStatus/>
  <cp:revision>10</cp:revision>
</cp:coreProperties>
</file>