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<sst xmlns="http://schemas.openxmlformats.org/spreadsheetml/2006/main" count="98" uniqueCount="95">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</sst>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3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22133.8</v>
      </c>
      <c r="D11" s="15">
        <f>H11+L11+Q11+U11</f>
        <v>22133.8</v>
      </c>
      <c r="E11" s="15">
        <f>E13+E14</f>
        <v>2476.2</v>
      </c>
      <c r="F11" s="15">
        <f>F13+F14</f>
        <v>1920.5</v>
      </c>
      <c r="G11" s="15">
        <f>G13+G14</f>
        <v>933.6999999999999</v>
      </c>
      <c r="H11" s="15">
        <f>E11+F11+G11</f>
        <v>5330.4</v>
      </c>
      <c r="I11" s="15">
        <f>I13+I14</f>
        <v>1941</v>
      </c>
      <c r="J11" s="15">
        <f>J13+J14</f>
        <v>1361.8</v>
      </c>
      <c r="K11" s="15">
        <f>K13+K14</f>
        <v>1464.4</v>
      </c>
      <c r="L11" s="15">
        <f>I11+J11+K11</f>
        <v>4767.200000000001</v>
      </c>
      <c r="M11" s="15">
        <f>M13+M14</f>
        <v>1814.7</v>
      </c>
      <c r="N11" s="15">
        <f>N13+N14</f>
        <v>1991.5</v>
      </c>
      <c r="O11" s="15">
        <f>O13+O14</f>
        <v>2018.5</v>
      </c>
      <c r="P11" s="15">
        <f>P13+P14</f>
        <v>0</v>
      </c>
      <c r="Q11" s="15">
        <f>M11+N11+O11</f>
        <v>5824.7</v>
      </c>
      <c r="R11" s="15">
        <f>R13+R14</f>
        <v>2225.8</v>
      </c>
      <c r="S11" s="15">
        <f>S13+S14</f>
        <v>1920.7</v>
      </c>
      <c r="T11" s="15">
        <f>T13+T14</f>
        <v>2065</v>
      </c>
      <c r="U11" s="15">
        <f>R11+S11+T11</f>
        <v>6211.5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394.7</v>
      </c>
      <c r="F13" s="17">
        <v>514.4</v>
      </c>
      <c r="G13" s="17">
        <v>277.4</v>
      </c>
      <c r="H13" s="15">
        <f aca="true" t="shared" si="1" ref="H13:H33">E13+F13+G13</f>
        <v>1186.5</v>
      </c>
      <c r="I13" s="17">
        <v>679.1</v>
      </c>
      <c r="J13" s="17">
        <v>258.3</v>
      </c>
      <c r="K13" s="17">
        <v>260.9</v>
      </c>
      <c r="L13" s="15">
        <f aca="true" t="shared" si="2" ref="L13:L33">I13+J13+K13</f>
        <v>1198.3000000000002</v>
      </c>
      <c r="M13" s="17">
        <v>656</v>
      </c>
      <c r="N13" s="21">
        <v>258</v>
      </c>
      <c r="O13" s="21">
        <v>298</v>
      </c>
      <c r="P13" s="22"/>
      <c r="Q13" s="15">
        <f aca="true" t="shared" si="3" ref="Q13:Q33">M13+N13+O13</f>
        <v>1212</v>
      </c>
      <c r="R13" s="17">
        <v>1164</v>
      </c>
      <c r="S13" s="17">
        <v>907</v>
      </c>
      <c r="T13" s="17">
        <v>923.6</v>
      </c>
      <c r="U13" s="15">
        <f aca="true" t="shared" si="4" ref="U13:U33">R13+S13+T13</f>
        <v>2994.6</v>
      </c>
      <c r="V13" s="3"/>
    </row>
    <row r="14" spans="1:22" ht="12.75" customHeight="1">
      <c r="A14" s="23" t="s">
        <v>50</v>
      </c>
      <c r="B14" s="20" t="s">
        <v>51</v>
      </c>
      <c r="C14" s="17">
        <v>15542.4</v>
      </c>
      <c r="D14" s="15">
        <f t="shared" si="0"/>
        <v>15542.4</v>
      </c>
      <c r="E14" s="24">
        <v>2081.5</v>
      </c>
      <c r="F14" s="24">
        <v>1406.1</v>
      </c>
      <c r="G14" s="24">
        <v>656.3</v>
      </c>
      <c r="H14" s="15">
        <f t="shared" si="1"/>
        <v>4143.9</v>
      </c>
      <c r="I14" s="17">
        <v>1261.9</v>
      </c>
      <c r="J14" s="17">
        <v>1103.5</v>
      </c>
      <c r="K14" s="17">
        <v>1203.5</v>
      </c>
      <c r="L14" s="15">
        <f t="shared" si="2"/>
        <v>3568.9</v>
      </c>
      <c r="M14" s="17">
        <v>1158.7</v>
      </c>
      <c r="N14" s="17">
        <v>1733.5</v>
      </c>
      <c r="O14" s="17">
        <v>1720.5</v>
      </c>
      <c r="P14" s="22"/>
      <c r="Q14" s="15">
        <f t="shared" si="3"/>
        <v>4612.7</v>
      </c>
      <c r="R14" s="17">
        <v>1061.8</v>
      </c>
      <c r="S14" s="17">
        <v>1013.7</v>
      </c>
      <c r="T14" s="17">
        <v>1141.4</v>
      </c>
      <c r="U14" s="15">
        <f t="shared" si="4"/>
        <v>3216.9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22806.2</v>
      </c>
      <c r="D15" s="15">
        <f t="shared" si="0"/>
        <v>22806.199999999997</v>
      </c>
      <c r="E15" s="26">
        <f>E17+E18+E19+E20+E21</f>
        <v>832.2</v>
      </c>
      <c r="F15" s="26">
        <f>F17+F18+F19+F20+F21</f>
        <v>2191.6</v>
      </c>
      <c r="G15" s="26">
        <f>G17+G18+G19+G20+G21</f>
        <v>2013.8</v>
      </c>
      <c r="H15" s="15">
        <f t="shared" si="1"/>
        <v>5037.6</v>
      </c>
      <c r="I15" s="26">
        <f>I17+I18+I19+I20+I21</f>
        <v>1752.1</v>
      </c>
      <c r="J15" s="26">
        <f>J17+J18+J19+J20+J21</f>
        <v>2202.1</v>
      </c>
      <c r="K15" s="26">
        <f>K17+K18+K19+K20+K21</f>
        <v>2012.6</v>
      </c>
      <c r="L15" s="15">
        <f t="shared" si="2"/>
        <v>5966.799999999999</v>
      </c>
      <c r="M15" s="26">
        <f>M17+M18+M19+M20+M21</f>
        <v>2146.6</v>
      </c>
      <c r="N15" s="26">
        <f>N17+N18+N19+N20+N21</f>
        <v>1902.1</v>
      </c>
      <c r="O15" s="26">
        <f>O17+O18+O19+O20+O21</f>
        <v>2052.1</v>
      </c>
      <c r="P15" s="27"/>
      <c r="Q15" s="15">
        <f t="shared" si="3"/>
        <v>6100.799999999999</v>
      </c>
      <c r="R15" s="26">
        <f>R17+R18+R19+R20+R21</f>
        <v>1882.3</v>
      </c>
      <c r="S15" s="26">
        <f>S17+S18+S19+S20+S21</f>
        <v>1802.1</v>
      </c>
      <c r="T15" s="26">
        <f>T17+T18+T19+T20+T21</f>
        <v>2016.6</v>
      </c>
      <c r="U15" s="15">
        <f t="shared" si="4"/>
        <v>5701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344.5</v>
      </c>
      <c r="D17" s="15">
        <f t="shared" si="0"/>
        <v>344.5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>
        <v>0</v>
      </c>
      <c r="J17" s="17">
        <v>0</v>
      </c>
      <c r="K17" s="17">
        <v>0</v>
      </c>
      <c r="L17" s="15">
        <f t="shared" si="2"/>
        <v>0</v>
      </c>
      <c r="M17" s="17">
        <v>344.5</v>
      </c>
      <c r="N17" s="17">
        <v>0</v>
      </c>
      <c r="O17" s="17">
        <v>0</v>
      </c>
      <c r="P17" s="22"/>
      <c r="Q17" s="15">
        <f t="shared" si="3"/>
        <v>344.5</v>
      </c>
      <c r="R17" s="17">
        <v>0</v>
      </c>
      <c r="S17" s="17">
        <v>0</v>
      </c>
      <c r="T17" s="17">
        <v>0</v>
      </c>
      <c r="U17" s="15">
        <f t="shared" si="4"/>
        <v>0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25.3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2.1</v>
      </c>
      <c r="J18" s="17">
        <v>2.1</v>
      </c>
      <c r="K18" s="17">
        <v>2.1</v>
      </c>
      <c r="L18" s="15">
        <f t="shared" si="2"/>
        <v>6.300000000000001</v>
      </c>
      <c r="M18" s="17">
        <v>2.1</v>
      </c>
      <c r="N18" s="17">
        <v>2.1</v>
      </c>
      <c r="O18" s="17">
        <v>2.1</v>
      </c>
      <c r="P18" s="22"/>
      <c r="Q18" s="15">
        <f t="shared" si="3"/>
        <v>6.300000000000001</v>
      </c>
      <c r="R18" s="17">
        <v>2.1</v>
      </c>
      <c r="S18" s="17">
        <v>2.1</v>
      </c>
      <c r="T18" s="17">
        <v>4.3</v>
      </c>
      <c r="U18" s="15">
        <f t="shared" si="4"/>
        <v>8.5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22436.4</v>
      </c>
      <c r="D21" s="15">
        <f t="shared" si="0"/>
        <v>22436.4</v>
      </c>
      <c r="E21" s="17">
        <v>832.2</v>
      </c>
      <c r="F21" s="17">
        <v>2189.5</v>
      </c>
      <c r="G21" s="17">
        <v>2011.7</v>
      </c>
      <c r="H21" s="15">
        <f t="shared" si="1"/>
        <v>5033.4</v>
      </c>
      <c r="I21" s="17">
        <v>1750</v>
      </c>
      <c r="J21" s="17">
        <v>2200</v>
      </c>
      <c r="K21" s="17">
        <v>2010.5</v>
      </c>
      <c r="L21" s="15">
        <f t="shared" si="2"/>
        <v>5960.5</v>
      </c>
      <c r="M21" s="17">
        <v>1800</v>
      </c>
      <c r="N21" s="21">
        <v>1900</v>
      </c>
      <c r="O21" s="21">
        <v>2050</v>
      </c>
      <c r="P21" s="22"/>
      <c r="Q21" s="15">
        <f t="shared" si="3"/>
        <v>5750</v>
      </c>
      <c r="R21" s="17">
        <v>1880.2</v>
      </c>
      <c r="S21" s="17">
        <v>1800</v>
      </c>
      <c r="T21" s="17">
        <v>2012.3</v>
      </c>
      <c r="U21" s="15">
        <f t="shared" si="4"/>
        <v>5692.5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-672.4000000000015</v>
      </c>
      <c r="D22" s="15">
        <f t="shared" si="0"/>
        <v>-672.399999999999</v>
      </c>
      <c r="E22" s="26">
        <f>E11-E15</f>
        <v>1643.9999999999998</v>
      </c>
      <c r="F22" s="26">
        <f>F11-F15</f>
        <v>-271.0999999999999</v>
      </c>
      <c r="G22" s="26">
        <f>G11-G15</f>
        <v>-1080.1</v>
      </c>
      <c r="H22" s="15">
        <f t="shared" si="1"/>
        <v>292.79999999999995</v>
      </c>
      <c r="I22" s="26">
        <f>I11-I15</f>
        <v>188.9000000000001</v>
      </c>
      <c r="J22" s="26">
        <f>J11-J15</f>
        <v>-840.3</v>
      </c>
      <c r="K22" s="26">
        <f>K11-K15</f>
        <v>-548.1999999999998</v>
      </c>
      <c r="L22" s="15">
        <f t="shared" si="2"/>
        <v>-1199.5999999999997</v>
      </c>
      <c r="M22" s="26">
        <f>M11-M15</f>
        <v>-331.89999999999986</v>
      </c>
      <c r="N22" s="26">
        <f>N11-N15</f>
        <v>89.40000000000009</v>
      </c>
      <c r="O22" s="26">
        <f>O11-O15</f>
        <v>-33.59999999999991</v>
      </c>
      <c r="P22" s="26"/>
      <c r="Q22" s="15">
        <f t="shared" si="3"/>
        <v>-276.0999999999997</v>
      </c>
      <c r="R22" s="26">
        <f>R11-R15</f>
        <v>343.5000000000002</v>
      </c>
      <c r="S22" s="26">
        <f>S11-S15</f>
        <v>118.60000000000014</v>
      </c>
      <c r="T22" s="26">
        <f>T11-T15</f>
        <v>48.40000000000009</v>
      </c>
      <c r="U22" s="15">
        <f t="shared" si="4"/>
        <v>510.50000000000045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672.4000000000015</v>
      </c>
      <c r="D23" s="15">
        <f>D24-D29+D36</f>
        <v>672.3999999999992</v>
      </c>
      <c r="E23" s="26">
        <f>E24-E29+E36</f>
        <v>-1643.9999999999995</v>
      </c>
      <c r="F23" s="26">
        <f>F24-F29+F36</f>
        <v>271.0999999999999</v>
      </c>
      <c r="G23" s="26">
        <f>G24-G29+G36</f>
        <v>1080.1</v>
      </c>
      <c r="H23" s="15">
        <f t="shared" si="1"/>
        <v>-292.7999999999997</v>
      </c>
      <c r="I23" s="26">
        <f>I24-I29+I36</f>
        <v>-188.9000000000001</v>
      </c>
      <c r="J23" s="26">
        <f>J24-J29+J36</f>
        <v>840.3</v>
      </c>
      <c r="K23" s="26">
        <f>K24-K29+K36</f>
        <v>548.1999999999998</v>
      </c>
      <c r="L23" s="15">
        <f t="shared" si="2"/>
        <v>1199.5999999999997</v>
      </c>
      <c r="M23" s="26">
        <f>M24-M29+M36</f>
        <v>331.89999999999986</v>
      </c>
      <c r="N23" s="26">
        <f>N24-N29+N36</f>
        <v>-89.40000000000009</v>
      </c>
      <c r="O23" s="26">
        <f>O24-O29+O36</f>
        <v>33.59999999999991</v>
      </c>
      <c r="P23" s="26"/>
      <c r="Q23" s="15">
        <f t="shared" si="3"/>
        <v>276.0999999999997</v>
      </c>
      <c r="R23" s="26">
        <f>R24-R29+R36</f>
        <v>-343.5000000000002</v>
      </c>
      <c r="S23" s="26">
        <f>S24-S29+S36</f>
        <v>-118.60000000000014</v>
      </c>
      <c r="T23" s="26">
        <f>T24-T29+T36</f>
        <v>-48.40000000000009</v>
      </c>
      <c r="U23" s="15">
        <f t="shared" si="4"/>
        <v>-510.50000000000045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-672.4000000000015</v>
      </c>
      <c r="D33" s="15">
        <f t="shared" si="5"/>
        <v>-672.399999999999</v>
      </c>
      <c r="E33" s="26">
        <f>E22+E24-E29</f>
        <v>1643.9999999999998</v>
      </c>
      <c r="F33" s="26">
        <f>F22+F24-F29</f>
        <v>-271.0999999999999</v>
      </c>
      <c r="G33" s="26">
        <f>G22+G24-G29</f>
        <v>-1080.1</v>
      </c>
      <c r="H33" s="15">
        <f t="shared" si="1"/>
        <v>292.79999999999995</v>
      </c>
      <c r="I33" s="26">
        <f>I22+I24-I29</f>
        <v>188.9000000000001</v>
      </c>
      <c r="J33" s="26">
        <f>J22+J24-J29</f>
        <v>-840.3</v>
      </c>
      <c r="K33" s="26">
        <f>K22+K24-K29</f>
        <v>-548.1999999999998</v>
      </c>
      <c r="L33" s="15">
        <f t="shared" si="2"/>
        <v>-1199.5999999999997</v>
      </c>
      <c r="M33" s="26">
        <f>M22+M24-M29</f>
        <v>-331.89999999999986</v>
      </c>
      <c r="N33" s="26">
        <f>N22+N24-N29</f>
        <v>89.40000000000009</v>
      </c>
      <c r="O33" s="26">
        <f>O22+O24-O29</f>
        <v>-33.59999999999991</v>
      </c>
      <c r="P33" s="26"/>
      <c r="Q33" s="15">
        <f t="shared" si="3"/>
        <v>-276.0999999999997</v>
      </c>
      <c r="R33" s="26">
        <f>R22+R24-R29</f>
        <v>343.5000000000002</v>
      </c>
      <c r="S33" s="26">
        <f>S22+S24-S29</f>
        <v>118.60000000000014</v>
      </c>
      <c r="T33" s="26">
        <f>T22+T24-T29</f>
        <v>48.40000000000009</v>
      </c>
      <c r="U33" s="15">
        <f t="shared" si="4"/>
        <v>510.50000000000045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2316.3999999999996</v>
      </c>
      <c r="G34" s="17">
        <f>F35</f>
        <v>2045.2999999999997</v>
      </c>
      <c r="H34" s="15">
        <f>E34</f>
        <v>672.4</v>
      </c>
      <c r="I34" s="17">
        <f>G35</f>
        <v>965.1999999999998</v>
      </c>
      <c r="J34" s="17">
        <f>I35</f>
        <v>1154.1</v>
      </c>
      <c r="K34" s="17">
        <f>J35</f>
        <v>313.79999999999995</v>
      </c>
      <c r="L34" s="15">
        <f>I34</f>
        <v>965.1999999999998</v>
      </c>
      <c r="M34" s="17">
        <f>K35</f>
        <v>-234.39999999999986</v>
      </c>
      <c r="N34" s="17">
        <f>M35</f>
        <v>-566.2999999999997</v>
      </c>
      <c r="O34" s="17">
        <f>N35</f>
        <v>-476.89999999999964</v>
      </c>
      <c r="P34" s="22"/>
      <c r="Q34" s="15">
        <f>M34</f>
        <v>-234.39999999999986</v>
      </c>
      <c r="R34" s="17">
        <f>O35</f>
        <v>-510.49999999999955</v>
      </c>
      <c r="S34" s="17">
        <f>R35</f>
        <v>-166.99999999999932</v>
      </c>
      <c r="T34" s="17">
        <f>S35</f>
        <v>-48.39999999999918</v>
      </c>
      <c r="U34" s="15">
        <f>R34</f>
        <v>-510.49999999999955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-672.4000000000015</v>
      </c>
      <c r="D35" s="15">
        <f>T35</f>
        <v>9.094947017729282E-13</v>
      </c>
      <c r="E35" s="17">
        <f>E34+E33</f>
        <v>2316.3999999999996</v>
      </c>
      <c r="F35" s="17">
        <f>F34+F33</f>
        <v>2045.2999999999997</v>
      </c>
      <c r="G35" s="17">
        <f>G34+G33</f>
        <v>965.1999999999998</v>
      </c>
      <c r="H35" s="15">
        <f>G35</f>
        <v>965.1999999999998</v>
      </c>
      <c r="I35" s="17">
        <f>I34+I33</f>
        <v>1154.1</v>
      </c>
      <c r="J35" s="17">
        <f>J34+J33</f>
        <v>313.79999999999995</v>
      </c>
      <c r="K35" s="17">
        <f>K34+K33</f>
        <v>-234.39999999999986</v>
      </c>
      <c r="L35" s="15">
        <f>K35</f>
        <v>-234.39999999999986</v>
      </c>
      <c r="M35" s="17">
        <f>M34+M33</f>
        <v>-566.2999999999997</v>
      </c>
      <c r="N35" s="17">
        <f>N34+N33</f>
        <v>-476.89999999999964</v>
      </c>
      <c r="O35" s="17">
        <f>O34+O33</f>
        <v>-510.49999999999955</v>
      </c>
      <c r="P35" s="22"/>
      <c r="Q35" s="15">
        <f>O35</f>
        <v>-510.49999999999955</v>
      </c>
      <c r="R35" s="17">
        <f>R34+R33</f>
        <v>-166.99999999999932</v>
      </c>
      <c r="S35" s="17">
        <f>S34+S33</f>
        <v>-48.39999999999918</v>
      </c>
      <c r="T35" s="17">
        <f>T34+T33</f>
        <v>9.094947017729282E-13</v>
      </c>
      <c r="U35" s="15">
        <f>T35</f>
        <v>9.094947017729282E-13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672.4000000000015</v>
      </c>
      <c r="D36" s="15">
        <f>H36+L36+Q36+U36</f>
        <v>672.3999999999992</v>
      </c>
      <c r="E36" s="17">
        <f>E34-E35</f>
        <v>-1643.9999999999995</v>
      </c>
      <c r="F36" s="17">
        <f>F34-F35</f>
        <v>271.0999999999999</v>
      </c>
      <c r="G36" s="17">
        <f>G34-G35</f>
        <v>1080.1</v>
      </c>
      <c r="H36" s="15">
        <f>E36+F36+G36</f>
        <v>-292.7999999999997</v>
      </c>
      <c r="I36" s="17">
        <f>I34-I35</f>
        <v>-188.9000000000001</v>
      </c>
      <c r="J36" s="17">
        <f>J34-J35</f>
        <v>840.3</v>
      </c>
      <c r="K36" s="17">
        <f>K34-K35</f>
        <v>548.1999999999998</v>
      </c>
      <c r="L36" s="15">
        <f>I36+J36+K36</f>
        <v>1199.5999999999997</v>
      </c>
      <c r="M36" s="17">
        <f>M34-M35</f>
        <v>331.89999999999986</v>
      </c>
      <c r="N36" s="17">
        <f>N34-N35</f>
        <v>-89.40000000000009</v>
      </c>
      <c r="O36" s="17">
        <f>O34-O35</f>
        <v>33.59999999999991</v>
      </c>
      <c r="P36" s="17"/>
      <c r="Q36" s="15">
        <f>M36+N36+O36</f>
        <v>276.0999999999997</v>
      </c>
      <c r="R36" s="17">
        <f>R34-R35</f>
        <v>-343.5000000000002</v>
      </c>
      <c r="S36" s="17">
        <f>S34-S35</f>
        <v>-118.60000000000014</v>
      </c>
      <c r="T36" s="17">
        <f>T34-T35</f>
        <v>-48.40000000000009</v>
      </c>
      <c r="U36" s="15">
        <f>R36+S36+T36</f>
        <v>-510.50000000000045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2019-03-14T10:42:18Z</cp:lastPrinted>
  <dcterms:modified xsi:type="dcterms:W3CDTF">2019-03-14T10:42:21Z</dcterms:modified>
  <cp:category/>
  <cp:version/>
  <cp:contentType/>
  <cp:contentStatus/>
</cp:coreProperties>
</file>