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tabRatio="986" activeTab="0"/>
  </bookViews>
  <sheets>
    <sheet name="Общая" sheetId="1" r:id="rId1"/>
  </sheets>
  <definedNames>
    <definedName name="Excel_BuiltIn_Print_Area" localSheetId="0">'Общая'!$A$1:$C$59</definedName>
    <definedName name="_xlnm.Print_Titles" localSheetId="0">'Общая'!$6:$6</definedName>
    <definedName name="_xlnm.Print_Area" localSheetId="0">'Общая'!$A$1:$E$61</definedName>
  </definedNames>
  <calcPr fullCalcOnLoad="1"/>
</workbook>
</file>

<file path=xl/sharedStrings.xml><?xml version="1.0" encoding="utf-8"?>
<sst xmlns="http://schemas.openxmlformats.org/spreadsheetml/2006/main" count="120" uniqueCount="120">
  <si>
    <t>Приложение № 1 к решению</t>
  </si>
  <si>
    <t>Совета народных депутатов</t>
  </si>
  <si>
    <t>тыс. руб.</t>
  </si>
  <si>
    <t>Коды бюджетной классификации доходов</t>
  </si>
  <si>
    <t>Наименование дохода</t>
  </si>
  <si>
    <t>2019 год</t>
  </si>
  <si>
    <t>2020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</si>
  <si>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</si>
  <si>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</si>
  <si>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</si>
  <si>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</si>
  <si>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</si>
  <si>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</si>
  <si>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</si>
  <si>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</si>
  <si>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</si>
  <si>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</si>
  <si>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</si>
  <si>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</si>
  <si>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</si>
  <si>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</si>
  <si>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</si>
  <si>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</si>
  <si>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</si>
  <si>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</si>
  <si>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1 06 06000 00 0000 110</t>
  </si>
  <si>
    <t>Земельный налог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</si>
  <si>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</si>
  <si>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</si>
  <si>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</si>
  <si>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</si>
  <si>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</si>
  <si>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</si>
  <si>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</si>
  <si>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</si>
  <si>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</si>
  <si>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</si>
  <si>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</si>
  <si>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</si>
  <si>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</si>
  <si>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</si>
  <si>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</si>
  <si>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</si>
  <si>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</si>
  <si>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</si>
  <si>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</si>
  <si>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</si>
  <si>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</si>
  <si>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</si>
  <si>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</si>
  <si>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самоуправления. государственных внебюджетных фондов и созданных ими учреждений (за исключением имущества 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</si>
  <si>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</si>
  <si>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</si>
  <si>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</si>
  <si>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</si>
  <si>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</si>
  <si>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</si>
  <si>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</si>
  <si>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</si>
  <si>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</si>
  <si>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</si>
  <si>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</si>
  <si>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</si>
  <si>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</si>
  <si>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</si>
  <si>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</si>
  <si>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 поселений</t>
  </si>
  <si>
    <t>1 13 02000 00 0000 130</t>
  </si>
  <si>
    <t>Доходы от компенсации затрат государства</t>
  </si>
  <si>
    <t>1 13 02060 00 0000 130</t>
  </si>
  <si>
    <t xml:space="preserve">Доходы, поступающие в порядке возмещения расходов, понесенных в связи с эксплуатацией имущества </t>
  </si>
  <si>
    <t>1 13 02065 10 0000 130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</si>
  <si>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</si>
  <si>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1 16 00000 00 0000 000</t>
  </si>
  <si>
    <t>ШТРАФЫ, САНКЦИИ, ВОЗМЕЩЕНИЕ УЩЕРБА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</si>
  <si>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</si>
  <si>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</si>
  <si>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1 16 51040 02 0000 140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</si>
  <si>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</si>
  <si>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1 16 90000 00 0000 140 </t>
  </si>
  <si>
    <t xml:space="preserve">Прочие поступления от  денежных взысканий (штрафов) и иных сумм в возмещение ущерба </t>
  </si>
  <si>
    <t xml:space="preserve">1 16 90050 10 0000 140 </t>
  </si>
  <si>
    <t>Прочие поступления от  денежных взысканий (штрафов) и иных сумм в возмещение ущерба , зачисляемые в бюджеты сельских поселений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</si>
  <si>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</si>
  <si>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</si>
  <si>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</si>
  <si>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</si>
  <si>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</si>
  <si>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 сельских поселений на выравнивание бюджетной обеспеченности</t>
  </si>
  <si>
    <t>Субсидии бюджетам бюджетной системы Российской Федерации  (межбюджетные субсидии)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</si>
  <si>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</si>
  <si>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</si>
  <si>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</si>
  <si>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</si>
  <si>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</si>
  <si>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</si>
  <si>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</si>
  <si>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ВСЕГО ДОХОДОВ</t>
  </si>
  <si>
    <t>Доходы бюджета муниципального образования поселок Уршельский (сельское поселение) на 2019 год и на плановый период 2020 и 2021 годов</t>
  </si>
  <si>
    <t>2021 год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</si>
  <si>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</si>
  <si>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</si>
  <si>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</si>
  <si>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,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</si>
  <si>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</si>
  <si>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2 02 10000 00 0000 150</t>
  </si>
  <si>
    <t>2 02 20000 00 0000 150</t>
  </si>
  <si>
    <t xml:space="preserve">2 02 29999 10 7023 150 </t>
  </si>
  <si>
    <t xml:space="preserve">2 02 29999 10 7039 150 </t>
  </si>
  <si>
    <t>2 02 30000 00 0000 150</t>
  </si>
  <si>
    <t>2 02 35118 10 0000 150</t>
  </si>
  <si>
    <t>2 02 40000 00 0000 150</t>
  </si>
  <si>
    <t>2 02 40014 10 8008 150</t>
  </si>
  <si>
    <t>2 02 40014 10 8047 150</t>
  </si>
  <si>
    <t>2 02 40014 10 8048 150</t>
  </si>
  <si>
    <t>2 02 40014 10 8049 150</t>
  </si>
  <si>
    <t>2 02 49999 10 8044 150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</si>
  <si>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 экстренного оповещения населения и системы ТАСЦО в муниципальных образованиях) </t>
  </si>
  <si>
    <t>2 02 15001 10 0000 150</t>
  </si>
  <si>
    <r>
      <t xml:space="preserve">от </t>
    </r>
    <r>
      <rPr>
        <u val="single"/>
        <sz val="12"/>
        <rFont val="Times New Roman"/>
        <family val="1"/>
      </rPr>
      <t>27.12.2018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173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</si>
</sst>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u val="single"/>
      <sz val="12"/>
      <name val="Times New Roman"/>
      <family val="1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7" fillId="0" borderId="11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172" fontId="8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 wrapText="1"/>
    </xf>
    <xf numFmtId="172" fontId="4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left" vertical="top"/>
    </xf>
    <xf numFmtId="0" fontId="3" fillId="0" borderId="11" xfId="33" applyNumberFormat="1" applyFont="1" applyBorder="1" applyAlignment="1" applyProtection="1">
      <alignment horizontal="left" wrapText="1"/>
      <protection/>
    </xf>
    <xf numFmtId="0" fontId="9" fillId="33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shrinkToFit="1"/>
    </xf>
    <xf numFmtId="172" fontId="8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top" wrapText="1"/>
    </xf>
    <xf numFmtId="172" fontId="4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115" zoomScaleSheetLayoutView="115" zoomScalePageLayoutView="0" workbookViewId="0" topLeftCell="A46">
      <selection activeCell="D8" sqref="D8"/>
    </sheetView>
  </sheetViews>
  <sheetFormatPr defaultColWidth="9.00390625" defaultRowHeight="15.75" customHeight="1"/>
  <cols>
    <col min="1" max="1" width="23.875" style="1" customWidth="1"/>
    <col min="2" max="2" width="67.875" style="1" customWidth="1"/>
    <col min="3" max="3" width="11.125" style="2" customWidth="1"/>
    <col min="4" max="4" width="10.125" style="3" customWidth="1"/>
    <col min="5" max="5" width="10.875" style="3" customWidth="1"/>
    <col min="6" max="16384" width="9.125" style="3" customWidth="1"/>
  </cols>
  <sheetData>
    <row r="1" spans="1:5" s="4" customFormat="1" ht="15.75" customHeight="1">
      <c r="A1" s="31" t="s">
        <v>0</v>
      </c>
      <c r="B1" s="31"/>
      <c r="C1" s="31"/>
      <c r="D1" s="31"/>
      <c r="E1" s="31"/>
    </row>
    <row r="2" spans="1:5" s="4" customFormat="1" ht="15.75" customHeight="1">
      <c r="A2" s="31" t="s">
        <v>1</v>
      </c>
      <c r="B2" s="31"/>
      <c r="C2" s="31"/>
      <c r="D2" s="31"/>
      <c r="E2" s="31"/>
    </row>
    <row r="3" spans="1:5" s="4" customFormat="1" ht="15.75" customHeight="1">
      <c r="A3" s="31" t="s">
        <v>119</v>
      </c>
      <c r="B3" s="31"/>
      <c r="C3" s="31"/>
      <c r="D3" s="31"/>
      <c r="E3" s="31"/>
    </row>
    <row r="4" spans="1:5" ht="39" customHeight="1">
      <c r="A4" s="32" t="s">
        <v>98</v>
      </c>
      <c r="B4" s="32"/>
      <c r="C4" s="32"/>
      <c r="D4" s="32"/>
      <c r="E4" s="32"/>
    </row>
    <row r="5" spans="1:5" ht="16.5" customHeight="1">
      <c r="A5" s="5"/>
      <c r="B5" s="5"/>
      <c r="C5"/>
      <c r="E5" s="6" t="s">
        <v>2</v>
      </c>
    </row>
    <row r="6" spans="1:5" ht="30.75" customHeight="1">
      <c r="A6" s="7" t="s">
        <v>3</v>
      </c>
      <c r="B6" s="7" t="s">
        <v>4</v>
      </c>
      <c r="C6" s="8" t="s">
        <v>5</v>
      </c>
      <c r="D6" s="8" t="s">
        <v>6</v>
      </c>
      <c r="E6" s="8" t="s">
        <v>99</v>
      </c>
    </row>
    <row r="7" spans="1:5" ht="16.5" customHeight="1">
      <c r="A7" s="9" t="s">
        <v>7</v>
      </c>
      <c r="B7" s="10" t="s">
        <v>8</v>
      </c>
      <c r="C7" s="11">
        <f>C8+C14+C22+C25+C34+C41</f>
        <v>6519.4</v>
      </c>
      <c r="D7" s="11">
        <f>D8+D14+D22+D25+D34+D41</f>
        <v>6674.4</v>
      </c>
      <c r="E7" s="11">
        <f>E8+E14+E22+E25+E34+E41</f>
        <v>6852.4</v>
      </c>
    </row>
    <row r="8" spans="1:5" ht="16.5" customHeight="1">
      <c r="A8" s="9" t="s">
        <v>9</v>
      </c>
      <c r="B8" s="10" t="s">
        <v>10</v>
      </c>
      <c r="C8" s="11">
        <f>C9</f>
        <v>2130</v>
      </c>
      <c r="D8" s="11">
        <f>D9</f>
        <v>2244</v>
      </c>
      <c r="E8" s="11">
        <f>E9</f>
        <v>2391</v>
      </c>
    </row>
    <row r="9" spans="1:5" ht="16.5" customHeight="1">
      <c r="A9" s="9" t="s">
        <v>11</v>
      </c>
      <c r="B9" s="10" t="s">
        <v>12</v>
      </c>
      <c r="C9" s="11">
        <f>C10+C11+C12+C13</f>
        <v>2130</v>
      </c>
      <c r="D9" s="11">
        <f>D10+D11+D12+D13</f>
        <v>2244</v>
      </c>
      <c r="E9" s="11">
        <f>E10+E11+E12+E13</f>
        <v>2391</v>
      </c>
    </row>
    <row r="10" spans="1:5" ht="56.25" customHeight="1">
      <c r="A10" s="12" t="s">
        <v>13</v>
      </c>
      <c r="B10" s="13" t="s">
        <v>14</v>
      </c>
      <c r="C10" s="14">
        <v>2126</v>
      </c>
      <c r="D10" s="14">
        <v>2240</v>
      </c>
      <c r="E10" s="14">
        <v>2387</v>
      </c>
    </row>
    <row r="11" spans="1:5" ht="65.25" customHeight="1">
      <c r="A11" s="12" t="s">
        <v>15</v>
      </c>
      <c r="B11" s="13" t="s">
        <v>16</v>
      </c>
      <c r="C11" s="14">
        <v>1</v>
      </c>
      <c r="D11" s="14">
        <v>1</v>
      </c>
      <c r="E11" s="14">
        <v>1</v>
      </c>
    </row>
    <row r="12" spans="1:5" ht="25.5">
      <c r="A12" s="12" t="s">
        <v>100</v>
      </c>
      <c r="B12" s="13" t="s">
        <v>101</v>
      </c>
      <c r="C12" s="14">
        <v>1</v>
      </c>
      <c r="D12" s="14">
        <v>1</v>
      </c>
      <c r="E12" s="14">
        <v>1</v>
      </c>
    </row>
    <row r="13" spans="1:5" ht="54" customHeight="1">
      <c r="A13" s="12" t="s">
        <v>17</v>
      </c>
      <c r="B13" s="13" t="s">
        <v>18</v>
      </c>
      <c r="C13" s="14">
        <v>2</v>
      </c>
      <c r="D13" s="14">
        <v>2</v>
      </c>
      <c r="E13" s="14">
        <v>2</v>
      </c>
    </row>
    <row r="14" spans="1:5" ht="16.5" customHeight="1">
      <c r="A14" s="9" t="s">
        <v>19</v>
      </c>
      <c r="B14" s="10" t="s">
        <v>20</v>
      </c>
      <c r="C14" s="11">
        <f>C15+C17</f>
        <v>3895</v>
      </c>
      <c r="D14" s="11">
        <f>D15+D17</f>
        <v>3925</v>
      </c>
      <c r="E14" s="11">
        <f>E15+E17</f>
        <v>3946</v>
      </c>
    </row>
    <row r="15" spans="1:5" ht="16.5" customHeight="1">
      <c r="A15" s="12" t="s">
        <v>21</v>
      </c>
      <c r="B15" s="15" t="s">
        <v>22</v>
      </c>
      <c r="C15" s="14">
        <f>C16</f>
        <v>454</v>
      </c>
      <c r="D15" s="14">
        <f>D16</f>
        <v>465</v>
      </c>
      <c r="E15" s="14">
        <f>E16</f>
        <v>471</v>
      </c>
    </row>
    <row r="16" spans="1:5" ht="26.25" customHeight="1">
      <c r="A16" s="12" t="s">
        <v>23</v>
      </c>
      <c r="B16" s="15" t="s">
        <v>24</v>
      </c>
      <c r="C16" s="14">
        <v>454</v>
      </c>
      <c r="D16" s="14">
        <v>465</v>
      </c>
      <c r="E16" s="14">
        <v>471</v>
      </c>
    </row>
    <row r="17" spans="1:5" ht="16.5" customHeight="1">
      <c r="A17" s="12" t="s">
        <v>25</v>
      </c>
      <c r="B17" s="15" t="s">
        <v>26</v>
      </c>
      <c r="C17" s="14">
        <f>C18+C20</f>
        <v>3441</v>
      </c>
      <c r="D17" s="14">
        <f>D18+D20</f>
        <v>3460</v>
      </c>
      <c r="E17" s="14">
        <f>E18+E20</f>
        <v>3475</v>
      </c>
    </row>
    <row r="18" spans="1:5" ht="16.5" customHeight="1">
      <c r="A18" s="12" t="s">
        <v>27</v>
      </c>
      <c r="B18" s="15" t="s">
        <v>28</v>
      </c>
      <c r="C18" s="14">
        <f>C19</f>
        <v>1804</v>
      </c>
      <c r="D18" s="14">
        <f>D19</f>
        <v>1811</v>
      </c>
      <c r="E18" s="14">
        <f>E19</f>
        <v>1814</v>
      </c>
    </row>
    <row r="19" spans="1:5" ht="26.25" customHeight="1">
      <c r="A19" s="12" t="s">
        <v>29</v>
      </c>
      <c r="B19" s="15" t="s">
        <v>30</v>
      </c>
      <c r="C19" s="14">
        <v>1804</v>
      </c>
      <c r="D19" s="14">
        <v>1811</v>
      </c>
      <c r="E19" s="14">
        <v>1814</v>
      </c>
    </row>
    <row r="20" spans="1:5" ht="15" customHeight="1">
      <c r="A20" s="12" t="s">
        <v>31</v>
      </c>
      <c r="B20" s="15" t="s">
        <v>32</v>
      </c>
      <c r="C20" s="14">
        <f>C21</f>
        <v>1637</v>
      </c>
      <c r="D20" s="14">
        <f>D21</f>
        <v>1649</v>
      </c>
      <c r="E20" s="14">
        <f>E21</f>
        <v>1661</v>
      </c>
    </row>
    <row r="21" spans="1:5" ht="27" customHeight="1">
      <c r="A21" s="12" t="s">
        <v>33</v>
      </c>
      <c r="B21" s="15" t="s">
        <v>34</v>
      </c>
      <c r="C21" s="14">
        <v>1637</v>
      </c>
      <c r="D21" s="14">
        <v>1649</v>
      </c>
      <c r="E21" s="14">
        <v>1661</v>
      </c>
    </row>
    <row r="22" spans="1:5" ht="16.5" customHeight="1">
      <c r="A22" s="9" t="s">
        <v>35</v>
      </c>
      <c r="B22" s="10" t="s">
        <v>36</v>
      </c>
      <c r="C22" s="11">
        <f aca="true" t="shared" si="0" ref="C22:E23">C23</f>
        <v>45</v>
      </c>
      <c r="D22" s="11">
        <f t="shared" si="0"/>
        <v>45</v>
      </c>
      <c r="E22" s="11">
        <f t="shared" si="0"/>
        <v>45</v>
      </c>
    </row>
    <row r="23" spans="1:5" ht="29.25" customHeight="1">
      <c r="A23" s="12" t="s">
        <v>37</v>
      </c>
      <c r="B23" s="15" t="s">
        <v>38</v>
      </c>
      <c r="C23" s="14">
        <f t="shared" si="0"/>
        <v>45</v>
      </c>
      <c r="D23" s="14">
        <f t="shared" si="0"/>
        <v>45</v>
      </c>
      <c r="E23" s="14">
        <f t="shared" si="0"/>
        <v>45</v>
      </c>
    </row>
    <row r="24" spans="1:5" ht="50.25" customHeight="1">
      <c r="A24" s="12" t="s">
        <v>39</v>
      </c>
      <c r="B24" s="15" t="s">
        <v>40</v>
      </c>
      <c r="C24" s="14">
        <v>45</v>
      </c>
      <c r="D24" s="14">
        <v>45</v>
      </c>
      <c r="E24" s="14">
        <v>45</v>
      </c>
    </row>
    <row r="25" spans="1:5" ht="26.25" customHeight="1">
      <c r="A25" s="9" t="s">
        <v>41</v>
      </c>
      <c r="B25" s="10" t="s">
        <v>42</v>
      </c>
      <c r="C25" s="11">
        <f>C26+C31</f>
        <v>345.4</v>
      </c>
      <c r="D25" s="11">
        <f>D26+D31</f>
        <v>355.4</v>
      </c>
      <c r="E25" s="11">
        <f>E26+E31</f>
        <v>365.4</v>
      </c>
    </row>
    <row r="26" spans="1:5" ht="53.25" customHeight="1">
      <c r="A26" s="12" t="s">
        <v>43</v>
      </c>
      <c r="B26" s="15" t="s">
        <v>44</v>
      </c>
      <c r="C26" s="14">
        <f>C27+C29</f>
        <v>35.4</v>
      </c>
      <c r="D26" s="14">
        <f>D27+D29</f>
        <v>35.4</v>
      </c>
      <c r="E26" s="14">
        <f>E27+E29</f>
        <v>35.4</v>
      </c>
    </row>
    <row r="27" spans="1:5" ht="52.5" customHeight="1">
      <c r="A27" s="12" t="s">
        <v>45</v>
      </c>
      <c r="B27" s="15" t="s">
        <v>46</v>
      </c>
      <c r="C27" s="14">
        <f>C28</f>
        <v>1.4</v>
      </c>
      <c r="D27" s="14">
        <f>D28</f>
        <v>1.4</v>
      </c>
      <c r="E27" s="14">
        <f>E28</f>
        <v>1.4</v>
      </c>
    </row>
    <row r="28" spans="1:5" ht="52.5" customHeight="1">
      <c r="A28" s="12" t="s">
        <v>47</v>
      </c>
      <c r="B28" s="15" t="s">
        <v>48</v>
      </c>
      <c r="C28" s="14">
        <v>1.4</v>
      </c>
      <c r="D28" s="14">
        <v>1.4</v>
      </c>
      <c r="E28" s="14">
        <v>1.4</v>
      </c>
    </row>
    <row r="29" spans="1:5" ht="52.5" customHeight="1">
      <c r="A29" s="12" t="s">
        <v>49</v>
      </c>
      <c r="B29" s="15" t="s">
        <v>50</v>
      </c>
      <c r="C29" s="14">
        <f>C30</f>
        <v>34</v>
      </c>
      <c r="D29" s="14">
        <f>D30</f>
        <v>34</v>
      </c>
      <c r="E29" s="14">
        <f>E30</f>
        <v>34</v>
      </c>
    </row>
    <row r="30" spans="1:5" ht="39" customHeight="1">
      <c r="A30" s="12" t="s">
        <v>51</v>
      </c>
      <c r="B30" s="15" t="s">
        <v>52</v>
      </c>
      <c r="C30" s="14">
        <v>34</v>
      </c>
      <c r="D30" s="14">
        <v>34</v>
      </c>
      <c r="E30" s="14">
        <v>34</v>
      </c>
    </row>
    <row r="31" spans="1:5" ht="48" customHeight="1">
      <c r="A31" s="16" t="s">
        <v>53</v>
      </c>
      <c r="B31" s="17" t="s">
        <v>54</v>
      </c>
      <c r="C31" s="14">
        <f aca="true" t="shared" si="1" ref="C31:E32">C32</f>
        <v>310</v>
      </c>
      <c r="D31" s="14">
        <f t="shared" si="1"/>
        <v>320</v>
      </c>
      <c r="E31" s="14">
        <f t="shared" si="1"/>
        <v>330</v>
      </c>
    </row>
    <row r="32" spans="1:5" ht="48" customHeight="1">
      <c r="A32" s="12" t="s">
        <v>55</v>
      </c>
      <c r="B32" s="18" t="s">
        <v>56</v>
      </c>
      <c r="C32" s="14">
        <f t="shared" si="1"/>
        <v>310</v>
      </c>
      <c r="D32" s="14">
        <f t="shared" si="1"/>
        <v>320</v>
      </c>
      <c r="E32" s="14">
        <f t="shared" si="1"/>
        <v>330</v>
      </c>
    </row>
    <row r="33" spans="1:5" ht="51">
      <c r="A33" s="12" t="s">
        <v>57</v>
      </c>
      <c r="B33" s="18" t="s">
        <v>58</v>
      </c>
      <c r="C33" s="14">
        <v>310</v>
      </c>
      <c r="D33" s="14">
        <v>320</v>
      </c>
      <c r="E33" s="14">
        <v>330</v>
      </c>
    </row>
    <row r="34" spans="1:5" ht="26.25" customHeight="1">
      <c r="A34" s="19" t="s">
        <v>59</v>
      </c>
      <c r="B34" s="19" t="s">
        <v>60</v>
      </c>
      <c r="C34" s="11">
        <f>C35+C38</f>
        <v>92</v>
      </c>
      <c r="D34" s="11">
        <f>D35+D38</f>
        <v>93</v>
      </c>
      <c r="E34" s="11">
        <f>E35+E38</f>
        <v>93</v>
      </c>
    </row>
    <row r="35" spans="1:5" ht="16.5" customHeight="1">
      <c r="A35" s="15" t="s">
        <v>61</v>
      </c>
      <c r="B35" s="15" t="s">
        <v>62</v>
      </c>
      <c r="C35" s="14">
        <f aca="true" t="shared" si="2" ref="C35:E36">C36</f>
        <v>52</v>
      </c>
      <c r="D35" s="14">
        <f t="shared" si="2"/>
        <v>52</v>
      </c>
      <c r="E35" s="14">
        <f t="shared" si="2"/>
        <v>52</v>
      </c>
    </row>
    <row r="36" spans="1:6" ht="18" customHeight="1">
      <c r="A36" s="15" t="s">
        <v>63</v>
      </c>
      <c r="B36" s="15" t="s">
        <v>64</v>
      </c>
      <c r="C36" s="14">
        <f t="shared" si="2"/>
        <v>52</v>
      </c>
      <c r="D36" s="14">
        <f t="shared" si="2"/>
        <v>52</v>
      </c>
      <c r="E36" s="14">
        <f t="shared" si="2"/>
        <v>52</v>
      </c>
      <c r="F36" s="20"/>
    </row>
    <row r="37" spans="1:5" ht="26.25" customHeight="1">
      <c r="A37" s="15" t="s">
        <v>65</v>
      </c>
      <c r="B37" s="15" t="s">
        <v>66</v>
      </c>
      <c r="C37" s="14">
        <v>52</v>
      </c>
      <c r="D37" s="14">
        <v>52</v>
      </c>
      <c r="E37" s="14">
        <v>52</v>
      </c>
    </row>
    <row r="38" spans="1:5" ht="16.5" customHeight="1">
      <c r="A38" s="15" t="s">
        <v>67</v>
      </c>
      <c r="B38" s="15" t="s">
        <v>68</v>
      </c>
      <c r="C38" s="14">
        <f aca="true" t="shared" si="3" ref="C38:E39">C39</f>
        <v>40</v>
      </c>
      <c r="D38" s="14">
        <f t="shared" si="3"/>
        <v>41</v>
      </c>
      <c r="E38" s="14">
        <f t="shared" si="3"/>
        <v>41</v>
      </c>
    </row>
    <row r="39" spans="1:5" ht="26.25" customHeight="1">
      <c r="A39" s="15" t="s">
        <v>69</v>
      </c>
      <c r="B39" s="15" t="s">
        <v>70</v>
      </c>
      <c r="C39" s="14">
        <f t="shared" si="3"/>
        <v>40</v>
      </c>
      <c r="D39" s="14">
        <f t="shared" si="3"/>
        <v>41</v>
      </c>
      <c r="E39" s="14">
        <f t="shared" si="3"/>
        <v>41</v>
      </c>
    </row>
    <row r="40" spans="1:5" ht="26.25" customHeight="1">
      <c r="A40" s="15" t="s">
        <v>71</v>
      </c>
      <c r="B40" s="15" t="s">
        <v>72</v>
      </c>
      <c r="C40" s="14">
        <v>40</v>
      </c>
      <c r="D40" s="14">
        <v>41</v>
      </c>
      <c r="E40" s="14">
        <v>41</v>
      </c>
    </row>
    <row r="41" spans="1:5" ht="16.5" customHeight="1">
      <c r="A41" s="9" t="s">
        <v>73</v>
      </c>
      <c r="B41" s="10" t="s">
        <v>74</v>
      </c>
      <c r="C41" s="11">
        <f>C42+C44</f>
        <v>12</v>
      </c>
      <c r="D41" s="11">
        <f>D42+D44</f>
        <v>12</v>
      </c>
      <c r="E41" s="11">
        <f>E42+E44</f>
        <v>12</v>
      </c>
    </row>
    <row r="42" spans="1:5" ht="26.25" customHeight="1">
      <c r="A42" s="12" t="s">
        <v>75</v>
      </c>
      <c r="B42" s="15" t="s">
        <v>76</v>
      </c>
      <c r="C42" s="14">
        <f>C43</f>
        <v>4</v>
      </c>
      <c r="D42" s="14">
        <f>D43</f>
        <v>4</v>
      </c>
      <c r="E42" s="14">
        <f>E43</f>
        <v>4</v>
      </c>
    </row>
    <row r="43" spans="1:5" ht="39" customHeight="1">
      <c r="A43" s="12" t="s">
        <v>77</v>
      </c>
      <c r="B43" s="15" t="s">
        <v>78</v>
      </c>
      <c r="C43" s="14">
        <v>4</v>
      </c>
      <c r="D43" s="14">
        <v>4</v>
      </c>
      <c r="E43" s="14">
        <v>4</v>
      </c>
    </row>
    <row r="44" spans="1:5" ht="26.25" customHeight="1">
      <c r="A44" s="12" t="s">
        <v>79</v>
      </c>
      <c r="B44" s="15" t="s">
        <v>80</v>
      </c>
      <c r="C44" s="14">
        <f>C45</f>
        <v>8</v>
      </c>
      <c r="D44" s="14">
        <f>D45</f>
        <v>8</v>
      </c>
      <c r="E44" s="14">
        <f>E45</f>
        <v>8</v>
      </c>
    </row>
    <row r="45" spans="1:5" ht="26.25" customHeight="1">
      <c r="A45" s="12" t="s">
        <v>81</v>
      </c>
      <c r="B45" s="15" t="s">
        <v>82</v>
      </c>
      <c r="C45" s="14">
        <v>8</v>
      </c>
      <c r="D45" s="14">
        <v>8</v>
      </c>
      <c r="E45" s="14">
        <v>8</v>
      </c>
    </row>
    <row r="46" spans="1:5" ht="16.5" customHeight="1">
      <c r="A46" s="21" t="s">
        <v>83</v>
      </c>
      <c r="B46" s="10" t="s">
        <v>84</v>
      </c>
      <c r="C46" s="22">
        <f>C47</f>
        <v>14942.900000000001</v>
      </c>
      <c r="D46" s="22">
        <f>D47</f>
        <v>10426.2</v>
      </c>
      <c r="E46" s="22">
        <f>E47</f>
        <v>9586.2</v>
      </c>
    </row>
    <row r="47" spans="1:5" s="23" customFormat="1" ht="28.5" customHeight="1">
      <c r="A47" s="21" t="s">
        <v>85</v>
      </c>
      <c r="B47" s="10" t="s">
        <v>86</v>
      </c>
      <c r="C47" s="22">
        <f>C48+C50+C53+C55</f>
        <v>14942.900000000001</v>
      </c>
      <c r="D47" s="22">
        <f>D48+D50+D53+D55</f>
        <v>10426.2</v>
      </c>
      <c r="E47" s="22">
        <f>E48+E50+E53+E55</f>
        <v>9586.2</v>
      </c>
    </row>
    <row r="48" spans="1:5" s="23" customFormat="1" ht="28.5" customHeight="1">
      <c r="A48" s="21" t="s">
        <v>105</v>
      </c>
      <c r="B48" s="10" t="s">
        <v>87</v>
      </c>
      <c r="C48" s="22">
        <v>8833</v>
      </c>
      <c r="D48" s="22">
        <v>8618</v>
      </c>
      <c r="E48" s="22">
        <v>8393</v>
      </c>
    </row>
    <row r="49" spans="1:5" s="23" customFormat="1" ht="24.75" customHeight="1">
      <c r="A49" s="24" t="s">
        <v>118</v>
      </c>
      <c r="B49" s="15" t="s">
        <v>88</v>
      </c>
      <c r="C49" s="25">
        <v>8833</v>
      </c>
      <c r="D49" s="25">
        <v>8618</v>
      </c>
      <c r="E49" s="25">
        <v>8393</v>
      </c>
    </row>
    <row r="50" spans="1:5" ht="29.25" customHeight="1">
      <c r="A50" s="21" t="s">
        <v>106</v>
      </c>
      <c r="B50" s="10" t="s">
        <v>89</v>
      </c>
      <c r="C50" s="22">
        <f>C51+C52</f>
        <v>990.5</v>
      </c>
      <c r="D50" s="22">
        <f>D51+D52</f>
        <v>990.5</v>
      </c>
      <c r="E50" s="22">
        <f>E51+E52</f>
        <v>990.5</v>
      </c>
    </row>
    <row r="51" spans="1:5" ht="58.5" customHeight="1">
      <c r="A51" s="26" t="s">
        <v>107</v>
      </c>
      <c r="B51" s="27" t="s">
        <v>90</v>
      </c>
      <c r="C51" s="25">
        <v>82.3</v>
      </c>
      <c r="D51" s="25">
        <v>82.3</v>
      </c>
      <c r="E51" s="25">
        <v>82.3</v>
      </c>
    </row>
    <row r="52" spans="1:5" ht="58.5" customHeight="1">
      <c r="A52" s="26" t="s">
        <v>108</v>
      </c>
      <c r="B52" s="27" t="s">
        <v>91</v>
      </c>
      <c r="C52" s="25">
        <v>908.2</v>
      </c>
      <c r="D52" s="25">
        <v>908.2</v>
      </c>
      <c r="E52" s="25">
        <v>908.2</v>
      </c>
    </row>
    <row r="53" spans="1:5" s="4" customFormat="1" ht="16.5" customHeight="1">
      <c r="A53" s="21" t="s">
        <v>109</v>
      </c>
      <c r="B53" s="10" t="s">
        <v>92</v>
      </c>
      <c r="C53" s="22">
        <v>202.7</v>
      </c>
      <c r="D53" s="22">
        <v>202.7</v>
      </c>
      <c r="E53" s="22">
        <v>202.7</v>
      </c>
    </row>
    <row r="54" spans="1:5" s="4" customFormat="1" ht="24.75" customHeight="1">
      <c r="A54" s="26" t="s">
        <v>110</v>
      </c>
      <c r="B54" s="15" t="s">
        <v>93</v>
      </c>
      <c r="C54" s="25">
        <v>202.7</v>
      </c>
      <c r="D54" s="25">
        <v>202.7</v>
      </c>
      <c r="E54" s="25">
        <v>202.7</v>
      </c>
    </row>
    <row r="55" spans="1:5" s="4" customFormat="1" ht="16.5" customHeight="1">
      <c r="A55" s="21" t="s">
        <v>111</v>
      </c>
      <c r="B55" s="10" t="s">
        <v>94</v>
      </c>
      <c r="C55" s="22">
        <f>SUM(C56:C60)</f>
        <v>4916.7</v>
      </c>
      <c r="D55" s="22">
        <f>SUM(D56:D60)</f>
        <v>615</v>
      </c>
      <c r="E55" s="22">
        <f>SUM(E56:E60)</f>
        <v>0</v>
      </c>
    </row>
    <row r="56" spans="1:5" s="4" customFormat="1" ht="63.75">
      <c r="A56" s="26" t="s">
        <v>112</v>
      </c>
      <c r="B56" s="15" t="s">
        <v>104</v>
      </c>
      <c r="C56" s="25">
        <v>620</v>
      </c>
      <c r="D56" s="25">
        <v>615</v>
      </c>
      <c r="E56" s="25">
        <v>0</v>
      </c>
    </row>
    <row r="57" spans="1:5" s="4" customFormat="1" ht="63.75">
      <c r="A57" s="26" t="s">
        <v>113</v>
      </c>
      <c r="B57" s="15" t="s">
        <v>102</v>
      </c>
      <c r="C57" s="25">
        <v>100</v>
      </c>
      <c r="D57" s="25">
        <v>0</v>
      </c>
      <c r="E57" s="25">
        <v>0</v>
      </c>
    </row>
    <row r="58" spans="1:5" s="4" customFormat="1" ht="63.75">
      <c r="A58" s="26" t="s">
        <v>114</v>
      </c>
      <c r="B58" s="15" t="s">
        <v>117</v>
      </c>
      <c r="C58" s="25">
        <v>307.7</v>
      </c>
      <c r="D58" s="25">
        <v>0</v>
      </c>
      <c r="E58" s="25">
        <v>0</v>
      </c>
    </row>
    <row r="59" spans="1:6" s="4" customFormat="1" ht="63.75">
      <c r="A59" s="26" t="s">
        <v>115</v>
      </c>
      <c r="B59" s="15" t="s">
        <v>95</v>
      </c>
      <c r="C59" s="25">
        <v>1928</v>
      </c>
      <c r="D59" s="25">
        <v>0</v>
      </c>
      <c r="E59" s="25">
        <v>0</v>
      </c>
      <c r="F59" s="4" t="s">
        <v>103</v>
      </c>
    </row>
    <row r="60" spans="1:5" ht="38.25">
      <c r="A60" s="26" t="s">
        <v>116</v>
      </c>
      <c r="B60" s="28" t="s">
        <v>96</v>
      </c>
      <c r="C60" s="25">
        <v>1961</v>
      </c>
      <c r="D60" s="25">
        <v>0</v>
      </c>
      <c r="E60" s="25">
        <v>0</v>
      </c>
    </row>
    <row r="61" spans="1:5" ht="16.5" customHeight="1">
      <c r="A61" s="29"/>
      <c r="B61" s="30" t="s">
        <v>97</v>
      </c>
      <c r="C61" s="22">
        <f>C7+C46</f>
        <v>21462.300000000003</v>
      </c>
      <c r="D61" s="22">
        <f>D7+D46</f>
        <v>17100.6</v>
      </c>
      <c r="E61" s="22">
        <f>E7+E46</f>
        <v>16438.6</v>
      </c>
    </row>
    <row r="62" ht="16.5" customHeight="1"/>
    <row r="63" ht="16.5" customHeight="1"/>
    <row r="65535" ht="12.75" customHeight="1"/>
    <row r="65536" ht="12.75" customHeight="1"/>
  </sheetData>
  <sheetProtection selectLockedCells="1" selectUnlockedCells="1"/>
  <mergeCells count="4">
    <mergeCell ref="A1:E1"/>
    <mergeCell ref="A2:E2"/>
    <mergeCell ref="A3:E3"/>
    <mergeCell ref="A4:E4"/>
  </mergeCells>
  <printOptions horizontalCentered="1"/>
  <pageMargins left="0.9840277777777777" right="0.39375" top="0.7875" bottom="0.7875" header="0.39375" footer="0.5118055555555555"/>
  <pageSetup horizontalDpi="300" verticalDpi="300" orientation="portrait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2018-12-26T11:42:38Z</cp:lastPrinted>
  <dcterms:modified xsi:type="dcterms:W3CDTF">2018-12-26T11:43:13Z</dcterms:modified>
  <cp:category/>
  <cp:version/>
  <cp:contentType/>
  <cp:contentStatus/>
</cp:coreProperties>
</file>